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ASTUPITELSTVO\Volební období 2022-2026\11Z-19.6.2024\"/>
    </mc:Choice>
  </mc:AlternateContent>
  <bookViews>
    <workbookView xWindow="360" yWindow="1725" windowWidth="11295" windowHeight="5130" firstSheet="11" activeTab="15"/>
  </bookViews>
  <sheets>
    <sheet name="Příloha č. 1a)" sheetId="159" r:id="rId1"/>
    <sheet name="Příloha č. 1b)" sheetId="160" r:id="rId2"/>
    <sheet name="Příloha č. 1c)" sheetId="161" r:id="rId3"/>
    <sheet name="Příloha č. 1d)" sheetId="162" r:id="rId4"/>
    <sheet name="Příloha č. 1e)" sheetId="163" r:id="rId5"/>
    <sheet name="Příloha č. 1f)" sheetId="164" r:id="rId6"/>
    <sheet name="Příloha č. 1g)" sheetId="165" r:id="rId7"/>
    <sheet name="Příloha č. 1h)" sheetId="173" r:id="rId8"/>
    <sheet name="Příloha č. 2a)" sheetId="170" r:id="rId9"/>
    <sheet name="List2" sheetId="12" state="hidden" r:id="rId10"/>
    <sheet name="opravy 49023" sheetId="13" state="hidden" r:id="rId11"/>
    <sheet name="Příloha č. 2b)" sheetId="171" r:id="rId12"/>
    <sheet name="Příloha č. 3" sheetId="137" r:id="rId13"/>
    <sheet name="Příloha č. 4" sheetId="87" r:id="rId14"/>
    <sheet name="Příloha č. 5a)" sheetId="167" r:id="rId15"/>
    <sheet name="Příloha č. 5b)" sheetId="88" r:id="rId16"/>
  </sheets>
  <calcPr calcId="152511" calcMode="manual"/>
</workbook>
</file>

<file path=xl/calcChain.xml><?xml version="1.0" encoding="utf-8"?>
<calcChain xmlns="http://schemas.openxmlformats.org/spreadsheetml/2006/main">
  <c r="G16" i="87" l="1"/>
  <c r="G21" i="87"/>
  <c r="B26" i="137" l="1"/>
  <c r="L17" i="171" l="1"/>
  <c r="J15" i="171"/>
  <c r="I15" i="171"/>
  <c r="H15" i="171"/>
  <c r="F15" i="171"/>
  <c r="E15" i="171"/>
  <c r="C15" i="171"/>
  <c r="B15" i="171"/>
  <c r="K15" i="171" s="1"/>
  <c r="L14" i="171"/>
  <c r="K14" i="171"/>
  <c r="G14" i="171"/>
  <c r="D14" i="171"/>
  <c r="L13" i="171"/>
  <c r="K13" i="171"/>
  <c r="D13" i="171"/>
  <c r="L12" i="171"/>
  <c r="M12" i="171" s="1"/>
  <c r="K12" i="171"/>
  <c r="G12" i="171"/>
  <c r="D12" i="171"/>
  <c r="L11" i="171"/>
  <c r="K11" i="171"/>
  <c r="G11" i="171"/>
  <c r="L10" i="171"/>
  <c r="K10" i="171"/>
  <c r="G10" i="171"/>
  <c r="D10" i="171"/>
  <c r="L9" i="171"/>
  <c r="K9" i="171"/>
  <c r="M9" i="171" s="1"/>
  <c r="G9" i="171"/>
  <c r="D9" i="171"/>
  <c r="J7" i="171"/>
  <c r="J16" i="171" s="1"/>
  <c r="I7" i="171"/>
  <c r="I16" i="171" s="1"/>
  <c r="I18" i="171" s="1"/>
  <c r="H7" i="171"/>
  <c r="F7" i="171"/>
  <c r="F16" i="171" s="1"/>
  <c r="E7" i="171"/>
  <c r="E16" i="171" s="1"/>
  <c r="E18" i="171" s="1"/>
  <c r="D7" i="171"/>
  <c r="C7" i="171"/>
  <c r="B7" i="171"/>
  <c r="L6" i="171"/>
  <c r="K6" i="171"/>
  <c r="G6" i="171"/>
  <c r="D6" i="171"/>
  <c r="L4" i="171"/>
  <c r="K4" i="171"/>
  <c r="G4" i="171"/>
  <c r="D4" i="171"/>
  <c r="M4" i="171" l="1"/>
  <c r="L15" i="171"/>
  <c r="L16" i="171" s="1"/>
  <c r="B16" i="171"/>
  <c r="B18" i="171" s="1"/>
  <c r="L7" i="171"/>
  <c r="M13" i="171"/>
  <c r="D15" i="171"/>
  <c r="M10" i="171"/>
  <c r="M14" i="171"/>
  <c r="M6" i="171"/>
  <c r="M11" i="171"/>
  <c r="K7" i="171"/>
  <c r="C16" i="171"/>
  <c r="H16" i="171"/>
  <c r="H18" i="171" s="1"/>
  <c r="G15" i="171"/>
  <c r="K16" i="171"/>
  <c r="K18" i="171" s="1"/>
  <c r="C18" i="171"/>
  <c r="D16" i="171"/>
  <c r="M15" i="171"/>
  <c r="F18" i="171"/>
  <c r="G16" i="171"/>
  <c r="M7" i="171"/>
  <c r="J18" i="171"/>
  <c r="G7" i="171"/>
  <c r="G18" i="171" l="1"/>
  <c r="L18" i="171"/>
  <c r="M16" i="171"/>
  <c r="D18" i="171"/>
  <c r="G48" i="167" l="1"/>
  <c r="D48" i="167"/>
  <c r="G47" i="167"/>
  <c r="D47" i="167"/>
  <c r="G44" i="167" l="1"/>
  <c r="D44" i="167"/>
  <c r="G43" i="167"/>
  <c r="D43" i="167"/>
  <c r="G42" i="167"/>
  <c r="D42" i="167"/>
  <c r="G41" i="167"/>
  <c r="D41" i="167"/>
  <c r="G40" i="167"/>
  <c r="D40" i="167"/>
  <c r="G39" i="167"/>
  <c r="D39" i="167"/>
  <c r="G38" i="167"/>
  <c r="D38" i="167"/>
  <c r="G37" i="167"/>
  <c r="D37" i="167"/>
  <c r="G36" i="167"/>
  <c r="D36" i="167"/>
  <c r="G35" i="167"/>
  <c r="D35" i="167"/>
  <c r="G34" i="167"/>
  <c r="D34" i="167"/>
  <c r="G33" i="167"/>
  <c r="D33" i="167"/>
  <c r="G32" i="167"/>
  <c r="D32" i="167"/>
  <c r="G31" i="167"/>
  <c r="D31" i="167"/>
  <c r="G30" i="167"/>
  <c r="D30" i="167"/>
  <c r="G29" i="167"/>
  <c r="D29" i="167"/>
  <c r="G28" i="167"/>
  <c r="D28" i="167"/>
  <c r="G27" i="167"/>
  <c r="D27" i="167"/>
  <c r="G26" i="167"/>
  <c r="D26" i="167"/>
  <c r="G25" i="167"/>
  <c r="D25" i="167"/>
  <c r="G24" i="167"/>
  <c r="D24" i="167"/>
  <c r="G21" i="167" l="1"/>
  <c r="D21" i="167"/>
  <c r="G20" i="167"/>
  <c r="D20" i="167"/>
  <c r="G19" i="167"/>
  <c r="D19" i="167"/>
  <c r="G18" i="167"/>
  <c r="D18" i="167"/>
  <c r="G17" i="167"/>
  <c r="D17" i="167"/>
  <c r="G16" i="167"/>
  <c r="D16" i="167"/>
  <c r="G15" i="167"/>
  <c r="D15" i="167"/>
  <c r="G14" i="167"/>
  <c r="D14" i="167"/>
  <c r="G13" i="167"/>
  <c r="D13" i="167"/>
  <c r="G12" i="167"/>
  <c r="D12" i="167"/>
  <c r="G11" i="167"/>
  <c r="D11" i="167"/>
  <c r="G10" i="167"/>
  <c r="D10" i="167"/>
  <c r="G9" i="167"/>
  <c r="D9" i="167"/>
  <c r="G8" i="167"/>
  <c r="D8" i="167"/>
  <c r="G7" i="167"/>
  <c r="D7" i="167"/>
  <c r="G6" i="167"/>
  <c r="D6" i="167"/>
  <c r="G5" i="167"/>
  <c r="D5" i="167"/>
  <c r="G4" i="167"/>
  <c r="D4" i="167"/>
  <c r="G3" i="167"/>
  <c r="D3" i="167"/>
  <c r="B16" i="162"/>
  <c r="B5" i="162"/>
  <c r="E58" i="161" l="1"/>
  <c r="F58" i="161" s="1"/>
  <c r="D58" i="161"/>
  <c r="C58" i="161"/>
  <c r="F57" i="161"/>
  <c r="F56" i="161"/>
  <c r="F55" i="161"/>
  <c r="F54" i="161"/>
  <c r="F53" i="161"/>
  <c r="F52" i="161"/>
  <c r="F51" i="161"/>
  <c r="F50" i="161"/>
  <c r="F49" i="161"/>
  <c r="F48" i="161"/>
  <c r="F47" i="161"/>
  <c r="F46" i="161"/>
  <c r="F45" i="161"/>
  <c r="F44" i="161"/>
  <c r="F43" i="161"/>
  <c r="F41" i="161"/>
  <c r="F40" i="161"/>
  <c r="E38" i="161"/>
  <c r="D38" i="161"/>
  <c r="F38" i="161" s="1"/>
  <c r="C38" i="161"/>
  <c r="F37" i="161"/>
  <c r="F36" i="161"/>
  <c r="F35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F8" i="161"/>
  <c r="F7" i="161"/>
  <c r="F6" i="161"/>
  <c r="F5" i="161"/>
  <c r="F4" i="161"/>
  <c r="F3" i="161"/>
  <c r="B6" i="137" l="1"/>
  <c r="B20" i="137"/>
  <c r="F3" i="87"/>
  <c r="D9" i="88"/>
  <c r="D28" i="13"/>
  <c r="B27" i="137" l="1"/>
</calcChain>
</file>

<file path=xl/sharedStrings.xml><?xml version="1.0" encoding="utf-8"?>
<sst xmlns="http://schemas.openxmlformats.org/spreadsheetml/2006/main" count="5495" uniqueCount="2325">
  <si>
    <t>Celkem</t>
  </si>
  <si>
    <t>Položka</t>
  </si>
  <si>
    <t>Běžné výdaje</t>
  </si>
  <si>
    <t>Kapitálové výdaje</t>
  </si>
  <si>
    <t>Správní poplatky</t>
  </si>
  <si>
    <t>v Kč</t>
  </si>
  <si>
    <t>Objekt</t>
  </si>
  <si>
    <t>Popis prací</t>
  </si>
  <si>
    <t>Finanční náklady</t>
  </si>
  <si>
    <t>Rozpočet</t>
  </si>
  <si>
    <t>v tis. Kč</t>
  </si>
  <si>
    <t>správce objektů :  SF Navatyp</t>
  </si>
  <si>
    <t>Baarova 360/24</t>
  </si>
  <si>
    <t>odstranění vlhkosti suterénu</t>
  </si>
  <si>
    <t>Boleslavova 250/1</t>
  </si>
  <si>
    <t>oprava oken, topného systému, fasády</t>
  </si>
  <si>
    <t>Hurbanova 1285</t>
  </si>
  <si>
    <t>oprava chodníků, fasády, vnitřní úpravy, přístřešek nad vchody, střecha</t>
  </si>
  <si>
    <t>Jihlavská 605/6</t>
  </si>
  <si>
    <t>oprava kanalizace</t>
  </si>
  <si>
    <t>Křesomyslova 625/4</t>
  </si>
  <si>
    <t>oprava vstupních dveří, zdí, oprava čerpadel</t>
  </si>
  <si>
    <t>Lounských 129/4</t>
  </si>
  <si>
    <t>sanace sklepů, nová dlažba před objektem</t>
  </si>
  <si>
    <t>Malovická 2751/2</t>
  </si>
  <si>
    <t>výměna rozvodů ÚT a TUV v kanálech</t>
  </si>
  <si>
    <t>Michelská 6/23</t>
  </si>
  <si>
    <t>oprava statické poruchy objektu</t>
  </si>
  <si>
    <t>Na Strži 1683/22</t>
  </si>
  <si>
    <t>oprava teras, vnější podhledy, výtah</t>
  </si>
  <si>
    <t>Pod Terebkou 1139</t>
  </si>
  <si>
    <t xml:space="preserve">výměna vstupního portálu </t>
  </si>
  <si>
    <t>Svatoslavova 333</t>
  </si>
  <si>
    <t>oprava M+R v kotelně, oprava komínových lávek</t>
  </si>
  <si>
    <t xml:space="preserve">rezerva na opravy nebytových objektů </t>
  </si>
  <si>
    <t>rezerva na havárie</t>
  </si>
  <si>
    <t>Čerpání k 31.3.2006</t>
  </si>
  <si>
    <t>čerpání:</t>
  </si>
  <si>
    <t>Bítovská 1245/3 - oprava parovodu</t>
  </si>
  <si>
    <t>Dokončení z roku 2005</t>
  </si>
  <si>
    <t>Sdružení 83/2</t>
  </si>
  <si>
    <t xml:space="preserve">odstranění UNIMO buněk </t>
  </si>
  <si>
    <t>Na Strži 1683/40 - drobná údržba</t>
  </si>
  <si>
    <t>text</t>
  </si>
  <si>
    <t>Bezpečnost a veřejný pořádek</t>
  </si>
  <si>
    <t xml:space="preserve">Odd. par. </t>
  </si>
  <si>
    <t>% k RU</t>
  </si>
  <si>
    <t>Licence: MC04 (mc04 M)</t>
  </si>
  <si>
    <t>Ministerstvo financí</t>
  </si>
  <si>
    <t>FIN 2 - 12 M</t>
  </si>
  <si>
    <t>VÝKAZ PRO HODNOCENÍ PLNĚNÍ ROZPOČTU</t>
  </si>
  <si>
    <t>00063584</t>
  </si>
  <si>
    <t xml:space="preserve">Městská část Praha 4 </t>
  </si>
  <si>
    <t>I. ROZPOČTOVÉ PŘÍJMY</t>
  </si>
  <si>
    <t>Paragraf</t>
  </si>
  <si>
    <t>Text</t>
  </si>
  <si>
    <t>Schválený rozpočet</t>
  </si>
  <si>
    <t>Rozpočet po změnách</t>
  </si>
  <si>
    <t>Výsledek od počátku roku</t>
  </si>
  <si>
    <t>% RS</t>
  </si>
  <si>
    <t>% RU</t>
  </si>
  <si>
    <t>a</t>
  </si>
  <si>
    <t>b</t>
  </si>
  <si>
    <t>1</t>
  </si>
  <si>
    <t>2</t>
  </si>
  <si>
    <t>3</t>
  </si>
  <si>
    <t>0000</t>
  </si>
  <si>
    <t>1341</t>
  </si>
  <si>
    <t>1342</t>
  </si>
  <si>
    <t>1343</t>
  </si>
  <si>
    <t>1344</t>
  </si>
  <si>
    <t>1361</t>
  </si>
  <si>
    <t>1511</t>
  </si>
  <si>
    <t>2460</t>
  </si>
  <si>
    <t>Bez ODPA</t>
  </si>
  <si>
    <t>2169</t>
  </si>
  <si>
    <t>2212</t>
  </si>
  <si>
    <t>2324</t>
  </si>
  <si>
    <t>3319</t>
  </si>
  <si>
    <t>2229</t>
  </si>
  <si>
    <t>*******</t>
  </si>
  <si>
    <t>Ostatní záležitosti kultury</t>
  </si>
  <si>
    <t>3419</t>
  </si>
  <si>
    <t>2321</t>
  </si>
  <si>
    <t>100,00</t>
  </si>
  <si>
    <t>3541</t>
  </si>
  <si>
    <t>Prevence před drogami, alk.,nikot. aj. závislostmi</t>
  </si>
  <si>
    <t>3632</t>
  </si>
  <si>
    <t>Pohřebnictví</t>
  </si>
  <si>
    <t>3722</t>
  </si>
  <si>
    <t>2329</t>
  </si>
  <si>
    <t>Ostatní nedaňové příjmy jinde nezařazené</t>
  </si>
  <si>
    <t>Sběr a svoz komunálních odpadů</t>
  </si>
  <si>
    <t>3729</t>
  </si>
  <si>
    <t>Ostatní nakládání s odpady</t>
  </si>
  <si>
    <t>3749</t>
  </si>
  <si>
    <t>2322</t>
  </si>
  <si>
    <t>Ostatní činnosti k ochraně přírody a krajiny</t>
  </si>
  <si>
    <t>4329</t>
  </si>
  <si>
    <t>2111</t>
  </si>
  <si>
    <t>Ostatní sociální péče a pomoc dětem a mládeži</t>
  </si>
  <si>
    <t>4339</t>
  </si>
  <si>
    <t>Ostatní sociální péče a pomoc rodině a manželství</t>
  </si>
  <si>
    <t>4371</t>
  </si>
  <si>
    <t>Raná péče a soc.aktivizační sl.pro rodiny s dětmi</t>
  </si>
  <si>
    <t>4379</t>
  </si>
  <si>
    <t>2112</t>
  </si>
  <si>
    <t>Ostatní služby a činnosti v oblasti soc. prevence</t>
  </si>
  <si>
    <t>6171</t>
  </si>
  <si>
    <t>Činnost místní správy</t>
  </si>
  <si>
    <t>6310</t>
  </si>
  <si>
    <t>2141</t>
  </si>
  <si>
    <t>Obecné příjmy a výdaje z finančních operací</t>
  </si>
  <si>
    <t>6330</t>
  </si>
  <si>
    <t>4131</t>
  </si>
  <si>
    <t>4134</t>
  </si>
  <si>
    <t>Převody z rozpočtových účtů</t>
  </si>
  <si>
    <t>4137</t>
  </si>
  <si>
    <t>4139</t>
  </si>
  <si>
    <t>Ostatní převody z vlastních fondů</t>
  </si>
  <si>
    <t>Převody vlastním fondům v rozpočtech územní úrovně</t>
  </si>
  <si>
    <t>6409</t>
  </si>
  <si>
    <t>2122</t>
  </si>
  <si>
    <t>ROZPOČTOVÉ PŘÍJMY CELKEM</t>
  </si>
  <si>
    <t>II. ROZPOČTOVÉ VÝDAJE</t>
  </si>
  <si>
    <t>5139</t>
  </si>
  <si>
    <t>5169</t>
  </si>
  <si>
    <t>Nákup ostatních služeb</t>
  </si>
  <si>
    <t>5175</t>
  </si>
  <si>
    <t>Pohoštění</t>
  </si>
  <si>
    <t>5194</t>
  </si>
  <si>
    <t>Vnitřní obchod</t>
  </si>
  <si>
    <t>5164</t>
  </si>
  <si>
    <t>Nájemné</t>
  </si>
  <si>
    <t>2219</t>
  </si>
  <si>
    <t>5166</t>
  </si>
  <si>
    <t>Konzultační, poradenské a právní služby</t>
  </si>
  <si>
    <t>5171</t>
  </si>
  <si>
    <t>Opravy a udržování</t>
  </si>
  <si>
    <t>6121</t>
  </si>
  <si>
    <t>0,00</t>
  </si>
  <si>
    <t>Ostatní záležitosti pozemních komunikací</t>
  </si>
  <si>
    <t>2299</t>
  </si>
  <si>
    <t>99,94</t>
  </si>
  <si>
    <t>6122</t>
  </si>
  <si>
    <t>Stroje, přístroje a zařízení</t>
  </si>
  <si>
    <t>Ostatní záležitosti v dopravě</t>
  </si>
  <si>
    <t>2310</t>
  </si>
  <si>
    <t>Pitná voda</t>
  </si>
  <si>
    <t>3111</t>
  </si>
  <si>
    <t>5331</t>
  </si>
  <si>
    <t>Neinvestiční příspěvky zřízeným příspěvkovým organ</t>
  </si>
  <si>
    <t>5336</t>
  </si>
  <si>
    <t>Neinvest.transfery zřízeným příspěvkovým organizac</t>
  </si>
  <si>
    <t>6351</t>
  </si>
  <si>
    <t>Mateřské školy</t>
  </si>
  <si>
    <t>3113</t>
  </si>
  <si>
    <t>5137</t>
  </si>
  <si>
    <t>Základní školy</t>
  </si>
  <si>
    <t>3292</t>
  </si>
  <si>
    <t>5221</t>
  </si>
  <si>
    <t>Vzděl. národnostních menšin a multikulturní výchov</t>
  </si>
  <si>
    <t>3299</t>
  </si>
  <si>
    <t>5362</t>
  </si>
  <si>
    <t>5901</t>
  </si>
  <si>
    <t>Nespecifikované rezervy</t>
  </si>
  <si>
    <t>Ostatní záležitosti vzdělávání</t>
  </si>
  <si>
    <t>3311</t>
  </si>
  <si>
    <t>5213</t>
  </si>
  <si>
    <t>5222</t>
  </si>
  <si>
    <t>Neinvestiční transfery spolkům</t>
  </si>
  <si>
    <t>Divadelní činnost</t>
  </si>
  <si>
    <t>5041</t>
  </si>
  <si>
    <t>Odměny za užití duševního vlastnictví</t>
  </si>
  <si>
    <t>5136</t>
  </si>
  <si>
    <t>5168</t>
  </si>
  <si>
    <t>Zpracování dat a služby souv. s inf. a kom.technol</t>
  </si>
  <si>
    <t>5212</t>
  </si>
  <si>
    <t>5223</t>
  </si>
  <si>
    <t>Neinv.transfery církvím a naboženským společnostem</t>
  </si>
  <si>
    <t>3326</t>
  </si>
  <si>
    <t>99,88</t>
  </si>
  <si>
    <t>Kulturní předměty</t>
  </si>
  <si>
    <t>3330</t>
  </si>
  <si>
    <t>Činnost registrovaných církví a nábožen. spol.</t>
  </si>
  <si>
    <t>3349</t>
  </si>
  <si>
    <t>Ostatní záležitosti sdělovacích prostředků</t>
  </si>
  <si>
    <t>3399</t>
  </si>
  <si>
    <t>99,99</t>
  </si>
  <si>
    <t>Ostatní záležitosti kultury,církví a sděl.prostř.</t>
  </si>
  <si>
    <t>3412</t>
  </si>
  <si>
    <t>99,98</t>
  </si>
  <si>
    <t>3421</t>
  </si>
  <si>
    <t>Využití volného času dětí a mládeže</t>
  </si>
  <si>
    <t>3429</t>
  </si>
  <si>
    <t>6322</t>
  </si>
  <si>
    <t>Investiční transfery spolkům</t>
  </si>
  <si>
    <t>Ostatní zájmová činnost a rekreace</t>
  </si>
  <si>
    <t>3525</t>
  </si>
  <si>
    <t>Hospice</t>
  </si>
  <si>
    <t>3539</t>
  </si>
  <si>
    <t>Ostatní zdravotnická zaříz.a služby pro zdravot.</t>
  </si>
  <si>
    <t>3543</t>
  </si>
  <si>
    <t>5339</t>
  </si>
  <si>
    <t>3549</t>
  </si>
  <si>
    <t>Ostatní speciální zdravotnická péče</t>
  </si>
  <si>
    <t>3612</t>
  </si>
  <si>
    <t>Bytové hospodářství</t>
  </si>
  <si>
    <t>3613</t>
  </si>
  <si>
    <t>Nebytové hospodářství</t>
  </si>
  <si>
    <t>3631</t>
  </si>
  <si>
    <t>Veřejné osvětlení</t>
  </si>
  <si>
    <t>5192</t>
  </si>
  <si>
    <t>Poskytnuté náhrady</t>
  </si>
  <si>
    <t>3635</t>
  </si>
  <si>
    <t>Územní plánování</t>
  </si>
  <si>
    <t>3639</t>
  </si>
  <si>
    <t>6130</t>
  </si>
  <si>
    <t>Pozemky</t>
  </si>
  <si>
    <t>3716</t>
  </si>
  <si>
    <t>Monitoring ochrany ovzduší</t>
  </si>
  <si>
    <t>5909</t>
  </si>
  <si>
    <t>3723</t>
  </si>
  <si>
    <t>3744</t>
  </si>
  <si>
    <t>Protierozní, protilavinová a protipožární ochrana</t>
  </si>
  <si>
    <t>3745</t>
  </si>
  <si>
    <t>5151</t>
  </si>
  <si>
    <t>5154</t>
  </si>
  <si>
    <t>Elektrická energie</t>
  </si>
  <si>
    <t>5191</t>
  </si>
  <si>
    <t>Péče o vzhled obcí a veřejnou zeleň</t>
  </si>
  <si>
    <t>3769</t>
  </si>
  <si>
    <t>Ostatní správa v ochraně životního prostředí</t>
  </si>
  <si>
    <t>3792</t>
  </si>
  <si>
    <t>Ekologická výchova a osvěta</t>
  </si>
  <si>
    <t>4312</t>
  </si>
  <si>
    <t>Odborné sociální poradentství</t>
  </si>
  <si>
    <t>4319</t>
  </si>
  <si>
    <t>Ostatní výdaje související se sociál.poradenstvím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</si>
  <si>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</si>
  <si>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</si>
  <si>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</si>
  <si>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</si>
  <si>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</si>
  <si>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5038</t>
  </si>
  <si>
    <t>5133</t>
  </si>
  <si>
    <t>Léky a zdravotnický materiál</t>
  </si>
  <si>
    <t>5156</t>
  </si>
  <si>
    <t>Pohonné hmoty a maziva</t>
  </si>
  <si>
    <t>5161</t>
  </si>
  <si>
    <t>Poštovní služby</t>
  </si>
  <si>
    <t>5162</t>
  </si>
  <si>
    <t>Služby elektronických komunikací</t>
  </si>
  <si>
    <t>5167</t>
  </si>
  <si>
    <t>Služby školení a vzdělávání</t>
  </si>
  <si>
    <t>5172</t>
  </si>
  <si>
    <t>5173</t>
  </si>
  <si>
    <t>5424</t>
  </si>
  <si>
    <t>5499</t>
  </si>
  <si>
    <t>4344</t>
  </si>
  <si>
    <t>Sociální rehabilitace</t>
  </si>
  <si>
    <t>4345</t>
  </si>
  <si>
    <t>Centra sociálnně rehabilitačních služeb</t>
  </si>
  <si>
    <t>4349</t>
  </si>
  <si>
    <t>4351</t>
  </si>
  <si>
    <t>Osobní asist., peč.služba a podpora samost.bydlení</t>
  </si>
  <si>
    <t>4354</t>
  </si>
  <si>
    <t>Chráněné bydlení</t>
  </si>
  <si>
    <t>4355</t>
  </si>
  <si>
    <t>Týdenní stacionáře</t>
  </si>
  <si>
    <t>4356</t>
  </si>
  <si>
    <t>Denní stacionáře a centra denních služeb</t>
  </si>
  <si>
    <t>4357</t>
  </si>
  <si>
    <t>Domovy pro osoby se zdr. post. a domovy se zvl.rež</t>
  </si>
  <si>
    <t>4359</t>
  </si>
  <si>
    <t>Ostatní služby a činnosti v oblasti sociální péče</t>
  </si>
  <si>
    <t>4372</t>
  </si>
  <si>
    <t>Krizová pomoc</t>
  </si>
  <si>
    <t>4374</t>
  </si>
  <si>
    <t>Azyl.domy, nízkoprahová denní centra a noclehárny</t>
  </si>
  <si>
    <t>4376</t>
  </si>
  <si>
    <t>Sl.násl.péče,terapeutické komunity a kontak.centra</t>
  </si>
  <si>
    <t>4378</t>
  </si>
  <si>
    <t>Terénní programy</t>
  </si>
  <si>
    <t>5138</t>
  </si>
  <si>
    <t>5311</t>
  </si>
  <si>
    <t>6112</t>
  </si>
  <si>
    <t>5019</t>
  </si>
  <si>
    <t>Ostatní platy</t>
  </si>
  <si>
    <t>5021</t>
  </si>
  <si>
    <t>Ostatní osobní výdaje</t>
  </si>
  <si>
    <t>5023</t>
  </si>
  <si>
    <t>5039</t>
  </si>
  <si>
    <t>Ostatní povinné pojistné placené zaměstnavatelem</t>
  </si>
  <si>
    <t>5163</t>
  </si>
  <si>
    <t>Služby peněžních ústavů</t>
  </si>
  <si>
    <t>Zastupitelstva obcí</t>
  </si>
  <si>
    <t>5024</t>
  </si>
  <si>
    <t>Odstupné</t>
  </si>
  <si>
    <t>5131</t>
  </si>
  <si>
    <t>Potraviny</t>
  </si>
  <si>
    <t>5132</t>
  </si>
  <si>
    <t>Ochranné pomůcky</t>
  </si>
  <si>
    <t>5141</t>
  </si>
  <si>
    <t>Úroky vlastní</t>
  </si>
  <si>
    <t>5152</t>
  </si>
  <si>
    <t>Teplo</t>
  </si>
  <si>
    <t>5157</t>
  </si>
  <si>
    <t>Teplá voda</t>
  </si>
  <si>
    <t>5660</t>
  </si>
  <si>
    <t>5149</t>
  </si>
  <si>
    <t>Ostatní úroky a ostatní finanční výdaje</t>
  </si>
  <si>
    <t>6320</t>
  </si>
  <si>
    <t>Pojištění funkčně nespecifikované</t>
  </si>
  <si>
    <t>5342</t>
  </si>
  <si>
    <t>5345</t>
  </si>
  <si>
    <t>Převody vlastním rozpočtovým účtům</t>
  </si>
  <si>
    <t>5347</t>
  </si>
  <si>
    <t>6901</t>
  </si>
  <si>
    <t>ROZPOČTOVÉ VÝDAJE CELKEM</t>
  </si>
  <si>
    <t>III. FINANCOVÁNÍ - třída 8</t>
  </si>
  <si>
    <t>Název</t>
  </si>
  <si>
    <t>Krátkodobé financování z tuzemska</t>
  </si>
  <si>
    <t>Dlouhodobé financování z tuzemska</t>
  </si>
  <si>
    <t>Krátkodobé financování ze zahraničí</t>
  </si>
  <si>
    <t>Dlouhodobé financování ze zahraničí</t>
  </si>
  <si>
    <t>Opravné položky k peněžním operacím</t>
  </si>
  <si>
    <t>FINANCOVÁNÍ (součet za třídu 8)</t>
  </si>
  <si>
    <t>IV. REKAPITULACE PŘÍJMŮ, VÝDAJŮ, FINANCOVÁNÍ A JEJICH KONSOLIDACE</t>
  </si>
  <si>
    <t>41</t>
  </si>
  <si>
    <t>42</t>
  </si>
  <si>
    <t>43</t>
  </si>
  <si>
    <t>PŘÍJMY CELKEM</t>
  </si>
  <si>
    <t>KONSOLIDACE PŘÍJMŮ</t>
  </si>
  <si>
    <t>v tom položky:</t>
  </si>
  <si>
    <t>2223 -</t>
  </si>
  <si>
    <t>2226 -</t>
  </si>
  <si>
    <t>2441 -</t>
  </si>
  <si>
    <t>Splátky půjčených prostředků od obcí</t>
  </si>
  <si>
    <t>2442 -</t>
  </si>
  <si>
    <t>Splátky půjčených prostředků od krajů</t>
  </si>
  <si>
    <t>2449 -</t>
  </si>
  <si>
    <t>4121 -</t>
  </si>
  <si>
    <t>Neinvestiční přijaté transfery od obcí</t>
  </si>
  <si>
    <t>4122 -</t>
  </si>
  <si>
    <t>Neinvestiční přijaté transfery od krajů</t>
  </si>
  <si>
    <t>4129 -</t>
  </si>
  <si>
    <t>*4133 -</t>
  </si>
  <si>
    <t>*4134 -</t>
  </si>
  <si>
    <t>*4138 -</t>
  </si>
  <si>
    <t>*4139 -</t>
  </si>
  <si>
    <t>4221 -</t>
  </si>
  <si>
    <t>Investiční přijaté transfery od obcí</t>
  </si>
  <si>
    <t>4222 -</t>
  </si>
  <si>
    <t>Investiční přijaté transfery od krajů</t>
  </si>
  <si>
    <t>4229 -</t>
  </si>
  <si>
    <t>ZJ 024 -</t>
  </si>
  <si>
    <t>ZJ 025 -</t>
  </si>
  <si>
    <t>ZJ 028 -</t>
  </si>
  <si>
    <t>ZJ 029 -</t>
  </si>
  <si>
    <t>PŘÍJMY CELKEM PO KONSOLIDACI</t>
  </si>
  <si>
    <t>VÝDAJE CELKEM</t>
  </si>
  <si>
    <t>KONSOLIDACE VÝDAJŮ</t>
  </si>
  <si>
    <t>5321 -</t>
  </si>
  <si>
    <t>Neinvestiční transfery obcím</t>
  </si>
  <si>
    <t>5323 -</t>
  </si>
  <si>
    <t>Neinvestiční transfery krajům</t>
  </si>
  <si>
    <t>5329 -</t>
  </si>
  <si>
    <t>*5342 -</t>
  </si>
  <si>
    <t>*5344 -</t>
  </si>
  <si>
    <t>*5345 -</t>
  </si>
  <si>
    <t>*5348 -</t>
  </si>
  <si>
    <t>*5349 -</t>
  </si>
  <si>
    <t>5366 -</t>
  </si>
  <si>
    <t>5367 -</t>
  </si>
  <si>
    <t>5641 -</t>
  </si>
  <si>
    <t>Neinvestiční půjčené prostředky obcím</t>
  </si>
  <si>
    <t>5642 -</t>
  </si>
  <si>
    <t>Neinvestiční půjčené prostředky krajům</t>
  </si>
  <si>
    <t>5649 -</t>
  </si>
  <si>
    <t>4350</t>
  </si>
  <si>
    <t>6341 -</t>
  </si>
  <si>
    <t>Investiční transfery obcím</t>
  </si>
  <si>
    <t>6342 -</t>
  </si>
  <si>
    <t>Investiční transfery krajům</t>
  </si>
  <si>
    <t>6349 -</t>
  </si>
  <si>
    <t>6441 -</t>
  </si>
  <si>
    <t>Investiční půjčené prostředky obcím</t>
  </si>
  <si>
    <t>6442 -</t>
  </si>
  <si>
    <t>Investiční půjčené prostředky krajům</t>
  </si>
  <si>
    <t>6449 -</t>
  </si>
  <si>
    <t>ZJ 026 -</t>
  </si>
  <si>
    <t>ZJ 027 -</t>
  </si>
  <si>
    <t>ZJ 035 -</t>
  </si>
  <si>
    <t>ZJ 036 -</t>
  </si>
  <si>
    <t>VÝDAJE CELKEM PO KONSOLIDACI</t>
  </si>
  <si>
    <t>SALDO PŘÍJMŮ A VÝDAJŮ PO KONSOLIDACI</t>
  </si>
  <si>
    <t>KONSOLIDACE FINANCOVÁNÍ</t>
  </si>
  <si>
    <t>FINANCOVÁNÍ CELKEM PO KONSOLIDACI</t>
  </si>
  <si>
    <t>VI. STAVY A ZMĚNY NA BANKOVNÍCH ÚČTECH A V POKLADNĚ</t>
  </si>
  <si>
    <t>Počáteční stav k 1. 1.</t>
  </si>
  <si>
    <t>Změna stavu</t>
  </si>
  <si>
    <t>61</t>
  </si>
  <si>
    <t>62</t>
  </si>
  <si>
    <t>63</t>
  </si>
  <si>
    <t>Základní běžný účet ÚSC</t>
  </si>
  <si>
    <t>Běžné účty fondů ÚSC</t>
  </si>
  <si>
    <t>Běžné účty celkem</t>
  </si>
  <si>
    <t>Pokladna</t>
  </si>
  <si>
    <t>VII. VYBRANÉ ZÁZNAMOVÉ JEDNOTKY</t>
  </si>
  <si>
    <t>71</t>
  </si>
  <si>
    <t>72</t>
  </si>
  <si>
    <t>73</t>
  </si>
  <si>
    <t>Ost.neinv.přij.transfery od rozp.úz.úrovně</t>
  </si>
  <si>
    <t>Ost.inv.přij.transfery od rozp. úz.úrovně</t>
  </si>
  <si>
    <t>Ost.neinv.přij.transfery od rozpočtů úz.úr.</t>
  </si>
  <si>
    <t>Ost.inv.přij.transfery od rozpočtů úz.úrov.</t>
  </si>
  <si>
    <t>Účelový znak</t>
  </si>
  <si>
    <t>c</t>
  </si>
  <si>
    <t>C E L K E M</t>
  </si>
  <si>
    <t>strana  /</t>
  </si>
  <si>
    <t>Úroky - bankovní poplatky</t>
  </si>
  <si>
    <t>Tvorba fondu</t>
  </si>
  <si>
    <t>Převod fondu do rozpočtu</t>
  </si>
  <si>
    <t>(v Kč, s přesností na dvě desetinná místa)</t>
  </si>
  <si>
    <t>Období:</t>
  </si>
  <si>
    <t>IČO:</t>
  </si>
  <si>
    <t>Název:</t>
  </si>
  <si>
    <t>Období</t>
  </si>
  <si>
    <t>Číslo</t>
  </si>
  <si>
    <t>Syntetický</t>
  </si>
  <si>
    <t>Běžné</t>
  </si>
  <si>
    <t>Minulé</t>
  </si>
  <si>
    <t>položky</t>
  </si>
  <si>
    <t>Název položky</t>
  </si>
  <si>
    <t>účet</t>
  </si>
  <si>
    <t>Brutto</t>
  </si>
  <si>
    <t>Korekce</t>
  </si>
  <si>
    <t>Netto</t>
  </si>
  <si>
    <t>4</t>
  </si>
  <si>
    <t>AKTIVA CELKEM</t>
  </si>
  <si>
    <t>A.</t>
  </si>
  <si>
    <t>Stálá aktiva</t>
  </si>
  <si>
    <t>I.</t>
  </si>
  <si>
    <t>Dlouhodobý nehmotný majetek</t>
  </si>
  <si>
    <t>1.</t>
  </si>
  <si>
    <t>Nehmotné výsledky výzkumu a vývoje</t>
  </si>
  <si>
    <t>012</t>
  </si>
  <si>
    <t>2.</t>
  </si>
  <si>
    <t>Software</t>
  </si>
  <si>
    <t>013</t>
  </si>
  <si>
    <t>3.</t>
  </si>
  <si>
    <t>Ocenitelná práva</t>
  </si>
  <si>
    <t>014</t>
  </si>
  <si>
    <t>4.</t>
  </si>
  <si>
    <t>Povolenky na emise a preferenční limity</t>
  </si>
  <si>
    <t>015</t>
  </si>
  <si>
    <t>5.</t>
  </si>
  <si>
    <t>Drobný dlouhodobý nehmotný majetek</t>
  </si>
  <si>
    <t>018</t>
  </si>
  <si>
    <t>6.</t>
  </si>
  <si>
    <t>Ostatní dlouhodobý nehmotný majetek</t>
  </si>
  <si>
    <t>019</t>
  </si>
  <si>
    <t>7.</t>
  </si>
  <si>
    <t>Nedokončený dlouhodobý nehmotný majetek</t>
  </si>
  <si>
    <t>041</t>
  </si>
  <si>
    <t>8.</t>
  </si>
  <si>
    <t>Poskytnuté zálohy na dlouhodobý nehmotný majetek</t>
  </si>
  <si>
    <t>051</t>
  </si>
  <si>
    <t>9.</t>
  </si>
  <si>
    <t>Dlouhodobý nehmotný majetek určený k prodeji</t>
  </si>
  <si>
    <t>035</t>
  </si>
  <si>
    <t>II.</t>
  </si>
  <si>
    <t>Dlouhodobý hmotný majetek</t>
  </si>
  <si>
    <t>031</t>
  </si>
  <si>
    <t>032</t>
  </si>
  <si>
    <t>Stavby</t>
  </si>
  <si>
    <t>021</t>
  </si>
  <si>
    <t>Samostatné hmotné movité věci a soubory hmotných movitých věcí</t>
  </si>
  <si>
    <t>022</t>
  </si>
  <si>
    <t>Pěstitelské celky trvalých porostů</t>
  </si>
  <si>
    <t>025</t>
  </si>
  <si>
    <t>Drobný dlouhodobý hmotný majetek</t>
  </si>
  <si>
    <t>028</t>
  </si>
  <si>
    <t>Ostatní dlouhodobý hmotný majetek</t>
  </si>
  <si>
    <t>029</t>
  </si>
  <si>
    <t>Nedokončený dlouhodobý hmotný majetek</t>
  </si>
  <si>
    <t>042</t>
  </si>
  <si>
    <t>Poskytnuté zálohy na dlouhodobý hmotný majetek</t>
  </si>
  <si>
    <t>052</t>
  </si>
  <si>
    <t>10.</t>
  </si>
  <si>
    <t>Dlouhodobý hmotný majetek určený k prodeji</t>
  </si>
  <si>
    <t>036</t>
  </si>
  <si>
    <t>III.</t>
  </si>
  <si>
    <t>Dlouhodobý finanční majetek</t>
  </si>
  <si>
    <t>Majetkové účasti v osobách s rozhodujícím vlivem</t>
  </si>
  <si>
    <t>061</t>
  </si>
  <si>
    <t>Majetkové účasti v osobách s podstatným vlivem</t>
  </si>
  <si>
    <t>062</t>
  </si>
  <si>
    <t>Dluhové cenné papíry držené do splatnosti</t>
  </si>
  <si>
    <t>063</t>
  </si>
  <si>
    <t>Dlouhodobé půjčky</t>
  </si>
  <si>
    <t>067</t>
  </si>
  <si>
    <t>Termínované vklady dlouhodobé</t>
  </si>
  <si>
    <t>068</t>
  </si>
  <si>
    <t>Ostatní dlouhodobý finanční majetek</t>
  </si>
  <si>
    <t>069</t>
  </si>
  <si>
    <t>Pořizovaný dlouhodobý finanční majetek</t>
  </si>
  <si>
    <t>043</t>
  </si>
  <si>
    <t>Poskytnuté zálohy na dlouhodobý finanční majetek</t>
  </si>
  <si>
    <t>053</t>
  </si>
  <si>
    <t>IV.</t>
  </si>
  <si>
    <t>Dlouhodobé pohledávky</t>
  </si>
  <si>
    <t>Poskytnuté návratné finanční výpomoci dlouhodobé</t>
  </si>
  <si>
    <t>462</t>
  </si>
  <si>
    <t>Dlouhodobé pohledávky z postoupených úvěrů</t>
  </si>
  <si>
    <t>464</t>
  </si>
  <si>
    <t>Dlouhodobé poskytnuté zálohy</t>
  </si>
  <si>
    <t>465</t>
  </si>
  <si>
    <t>Dlouhodobé pohledávky z ručení</t>
  </si>
  <si>
    <t>466</t>
  </si>
  <si>
    <t>Ostatní dlouhodobé pohledávky</t>
  </si>
  <si>
    <t>469</t>
  </si>
  <si>
    <t>Dlouhodobé poskytnuté zálohy na transfery</t>
  </si>
  <si>
    <t>471</t>
  </si>
  <si>
    <t>B.</t>
  </si>
  <si>
    <t>Oběžná aktiva</t>
  </si>
  <si>
    <t>Zásoby</t>
  </si>
  <si>
    <t>Pořízení materiálu</t>
  </si>
  <si>
    <t>111</t>
  </si>
  <si>
    <t>Materiál na skladě</t>
  </si>
  <si>
    <t>112</t>
  </si>
  <si>
    <t>Materiál na cestě</t>
  </si>
  <si>
    <t>119</t>
  </si>
  <si>
    <t>Nedokončená výroba</t>
  </si>
  <si>
    <t>121</t>
  </si>
  <si>
    <t>Polotovary vlastní výroby</t>
  </si>
  <si>
    <t>122</t>
  </si>
  <si>
    <t>Výrobky</t>
  </si>
  <si>
    <t>123</t>
  </si>
  <si>
    <t>Pořízení zboží</t>
  </si>
  <si>
    <t>131</t>
  </si>
  <si>
    <t>Zboží na skladě</t>
  </si>
  <si>
    <t>132</t>
  </si>
  <si>
    <t>Zboží na cestě</t>
  </si>
  <si>
    <t>138</t>
  </si>
  <si>
    <t>Ostatní zásoby</t>
  </si>
  <si>
    <t>139</t>
  </si>
  <si>
    <t>Krátkodobé pohledávky</t>
  </si>
  <si>
    <t>Odběratelé</t>
  </si>
  <si>
    <t>311</t>
  </si>
  <si>
    <t>Směnky k inkasu</t>
  </si>
  <si>
    <t>312</t>
  </si>
  <si>
    <t>Pohledávky za eskontované cenné papíry</t>
  </si>
  <si>
    <t>313</t>
  </si>
  <si>
    <t>Krátkodobé poskytnuté zálohy</t>
  </si>
  <si>
    <t>314</t>
  </si>
  <si>
    <t>Jiné pohledávky z hlavní činnosti</t>
  </si>
  <si>
    <t>315</t>
  </si>
  <si>
    <t>Poskytnuté návratné finanční výpomoci krátkodobé</t>
  </si>
  <si>
    <t>316</t>
  </si>
  <si>
    <t>Krátkodobé pohledávky z postoupených úvěrů</t>
  </si>
  <si>
    <t>317</t>
  </si>
  <si>
    <t>Pohledávky z přerozdělených daní</t>
  </si>
  <si>
    <t>319</t>
  </si>
  <si>
    <t>Pohledávky za zaměstnanci</t>
  </si>
  <si>
    <t>335</t>
  </si>
  <si>
    <t>Sociální zabezpečení</t>
  </si>
  <si>
    <t>336</t>
  </si>
  <si>
    <t>11.</t>
  </si>
  <si>
    <t>Zdravotní pojištění</t>
  </si>
  <si>
    <t>337</t>
  </si>
  <si>
    <t>12.</t>
  </si>
  <si>
    <t>Důchodové spoření</t>
  </si>
  <si>
    <t>338</t>
  </si>
  <si>
    <t>13.</t>
  </si>
  <si>
    <t>Daň z příjmů</t>
  </si>
  <si>
    <t>341</t>
  </si>
  <si>
    <t>14.</t>
  </si>
  <si>
    <t>Ostatní daně, poplatky a jiná obdobná peněžitá plnění</t>
  </si>
  <si>
    <t>342</t>
  </si>
  <si>
    <t>15.</t>
  </si>
  <si>
    <t>Daň z přidané hodnoty</t>
  </si>
  <si>
    <t>343</t>
  </si>
  <si>
    <t>16.</t>
  </si>
  <si>
    <t>Pohledávky za osobami mimo vybrané vládní instituce</t>
  </si>
  <si>
    <t>344</t>
  </si>
  <si>
    <t>17.</t>
  </si>
  <si>
    <t>Pohledávky za vybranými ústředními vládními institucemi</t>
  </si>
  <si>
    <t>346</t>
  </si>
  <si>
    <t>18.</t>
  </si>
  <si>
    <t>Pohledávky za vybranými místními vládními institucemi</t>
  </si>
  <si>
    <t>348</t>
  </si>
  <si>
    <t>23.</t>
  </si>
  <si>
    <t>Krátkodobé pohledávky z ručení</t>
  </si>
  <si>
    <t>361</t>
  </si>
  <si>
    <t>24.</t>
  </si>
  <si>
    <t>Pevné termínové operace a opce</t>
  </si>
  <si>
    <t>363</t>
  </si>
  <si>
    <t>25.</t>
  </si>
  <si>
    <t>Pohledávky z neukončených finančních operací</t>
  </si>
  <si>
    <t>369</t>
  </si>
  <si>
    <t>26.</t>
  </si>
  <si>
    <t>Pohledávky z finančního zajištění</t>
  </si>
  <si>
    <t>365</t>
  </si>
  <si>
    <t>27.</t>
  </si>
  <si>
    <t>Pohledávky z vydaných dluhopisů</t>
  </si>
  <si>
    <t>367</t>
  </si>
  <si>
    <t>28.</t>
  </si>
  <si>
    <t>Krátkodobé poskytnuté zálohy na transfery</t>
  </si>
  <si>
    <t>373</t>
  </si>
  <si>
    <t>29.</t>
  </si>
  <si>
    <t>Krátkodobé zprostředkování transferů</t>
  </si>
  <si>
    <t>375</t>
  </si>
  <si>
    <t>30.</t>
  </si>
  <si>
    <t>Náklady příštích období</t>
  </si>
  <si>
    <t>381</t>
  </si>
  <si>
    <t>31.</t>
  </si>
  <si>
    <t>Příjmy příštích období</t>
  </si>
  <si>
    <t>385</t>
  </si>
  <si>
    <t>32.</t>
  </si>
  <si>
    <t>Dohadné účty aktivní</t>
  </si>
  <si>
    <t>388</t>
  </si>
  <si>
    <t>33.</t>
  </si>
  <si>
    <t>Ostatní krátkodobé pohledávky</t>
  </si>
  <si>
    <t>377</t>
  </si>
  <si>
    <t>Krátkodobý finanční majetek</t>
  </si>
  <si>
    <t>Majetkové cenné papíry k obchodování</t>
  </si>
  <si>
    <t>251</t>
  </si>
  <si>
    <t>Dluhové cenné papíry k obchodování</t>
  </si>
  <si>
    <t>253</t>
  </si>
  <si>
    <t>Jiné cenné papíry</t>
  </si>
  <si>
    <t>256</t>
  </si>
  <si>
    <t>Termínované vklady krátkodobé</t>
  </si>
  <si>
    <t>244</t>
  </si>
  <si>
    <t>Jiné běžné účty</t>
  </si>
  <si>
    <t>245</t>
  </si>
  <si>
    <t>Běžný účet</t>
  </si>
  <si>
    <t>241</t>
  </si>
  <si>
    <t>Základní běžný účet územních samosprávných celků</t>
  </si>
  <si>
    <t>231</t>
  </si>
  <si>
    <t>Běžné účty fondů územních samosprávných celků</t>
  </si>
  <si>
    <t>236</t>
  </si>
  <si>
    <t>Ceniny</t>
  </si>
  <si>
    <t>263</t>
  </si>
  <si>
    <t>Peníze na cestě</t>
  </si>
  <si>
    <t>262</t>
  </si>
  <si>
    <t>261</t>
  </si>
  <si>
    <t>PASIVA CELKEM</t>
  </si>
  <si>
    <t>C.</t>
  </si>
  <si>
    <t>Vlastní kapitál</t>
  </si>
  <si>
    <t>Jmění účetní jednotky a upravující položky</t>
  </si>
  <si>
    <t>Jmění účetní jednotky</t>
  </si>
  <si>
    <t>401</t>
  </si>
  <si>
    <t>Transfery na pořízení dlouhodobého majetku</t>
  </si>
  <si>
    <t>403</t>
  </si>
  <si>
    <t>Kurzové rozdíly</t>
  </si>
  <si>
    <t>405</t>
  </si>
  <si>
    <t>Oceňovací rozdíly při prvotním použití metody</t>
  </si>
  <si>
    <t>406</t>
  </si>
  <si>
    <t>Jiné oceňovací rozdíly</t>
  </si>
  <si>
    <t>407</t>
  </si>
  <si>
    <t>Opravy předcházejících účetních období</t>
  </si>
  <si>
    <t>408</t>
  </si>
  <si>
    <t>Fondy účetní jednotky</t>
  </si>
  <si>
    <t>Ostatní fondy</t>
  </si>
  <si>
    <t>419</t>
  </si>
  <si>
    <t>Výsledek hospodaření</t>
  </si>
  <si>
    <t>Výsledek hospodaření běžného účetního období</t>
  </si>
  <si>
    <t>Výsledek hospodaření ve schvalovacím řízení</t>
  </si>
  <si>
    <t>431</t>
  </si>
  <si>
    <t>Výsledek hospodaření předcházejících účetních období</t>
  </si>
  <si>
    <t>432</t>
  </si>
  <si>
    <t>D.</t>
  </si>
  <si>
    <t>Cizí zdroje</t>
  </si>
  <si>
    <t>Rezervy</t>
  </si>
  <si>
    <t>441</t>
  </si>
  <si>
    <t>Dlouhodobé závazky</t>
  </si>
  <si>
    <t>Dlouhodobé úvěry</t>
  </si>
  <si>
    <t>451</t>
  </si>
  <si>
    <t>Přijaté návratné finanční výpomoci dlouhodobé</t>
  </si>
  <si>
    <t>452</t>
  </si>
  <si>
    <t>Dlouhodobé závazky z vydaných dluhopisů</t>
  </si>
  <si>
    <t>453</t>
  </si>
  <si>
    <t>Dlouhodobé přijaté zálohy</t>
  </si>
  <si>
    <t>455</t>
  </si>
  <si>
    <t>Dlouhodobé závazky z ručení</t>
  </si>
  <si>
    <t>456</t>
  </si>
  <si>
    <t>Dlouhodobé směnky k úhradě</t>
  </si>
  <si>
    <t>457</t>
  </si>
  <si>
    <t>Ostatní dlouhodobé závazky</t>
  </si>
  <si>
    <t>459</t>
  </si>
  <si>
    <t>Dlouhodobé přijaté zálohy na transfery</t>
  </si>
  <si>
    <t>472</t>
  </si>
  <si>
    <t>Krátkodobé závazky</t>
  </si>
  <si>
    <t>Krátkodobé úvěry</t>
  </si>
  <si>
    <t>281</t>
  </si>
  <si>
    <t>Eskontované krátkodobé dluhopisy (směnky)</t>
  </si>
  <si>
    <t>282</t>
  </si>
  <si>
    <t>Krátkodobé závazky z vydaných dluhopisů</t>
  </si>
  <si>
    <t>283</t>
  </si>
  <si>
    <t>Jiné krátkodobé půjčky</t>
  </si>
  <si>
    <t>289</t>
  </si>
  <si>
    <t>Dodavatelé</t>
  </si>
  <si>
    <t>321</t>
  </si>
  <si>
    <t>Směnky k úhradě</t>
  </si>
  <si>
    <t>322</t>
  </si>
  <si>
    <t>Krátkodobé přijaté zálohy</t>
  </si>
  <si>
    <t>324</t>
  </si>
  <si>
    <t>Závazky z dělené správy</t>
  </si>
  <si>
    <t>325</t>
  </si>
  <si>
    <t>Přijaté návratné finanční výpomoci krátkodobé</t>
  </si>
  <si>
    <t>326</t>
  </si>
  <si>
    <t>Zaměstnanci</t>
  </si>
  <si>
    <t>331</t>
  </si>
  <si>
    <t>Jiné závazky vůči zaměstnancům</t>
  </si>
  <si>
    <t>333</t>
  </si>
  <si>
    <t>Zdravotního pojištění</t>
  </si>
  <si>
    <t>Závazky k osobám mimo vybrané vládní instituce</t>
  </si>
  <si>
    <t>345</t>
  </si>
  <si>
    <t>19.</t>
  </si>
  <si>
    <t>Závazky k vybraným ústředním vládním institucím</t>
  </si>
  <si>
    <t>347</t>
  </si>
  <si>
    <t>20.</t>
  </si>
  <si>
    <t>Závazky k vybraným místním vládním institucím</t>
  </si>
  <si>
    <t>349</t>
  </si>
  <si>
    <t>Krátkodobé závazky z ručení</t>
  </si>
  <si>
    <t>362</t>
  </si>
  <si>
    <t>Závazky z neukončených finančních operací</t>
  </si>
  <si>
    <t>364</t>
  </si>
  <si>
    <t>Závazky z finančního zajištění</t>
  </si>
  <si>
    <t>366</t>
  </si>
  <si>
    <t>Závazky z upsaných nesplacených cenných papírů a podílů</t>
  </si>
  <si>
    <t>368</t>
  </si>
  <si>
    <t>Krátkodobé přijaté zálohy na transfery</t>
  </si>
  <si>
    <t>374</t>
  </si>
  <si>
    <t>35.</t>
  </si>
  <si>
    <t>Výdaje příštích období</t>
  </si>
  <si>
    <t>383</t>
  </si>
  <si>
    <t>36.</t>
  </si>
  <si>
    <t>Výnosy příštích období</t>
  </si>
  <si>
    <t>384</t>
  </si>
  <si>
    <t>37.</t>
  </si>
  <si>
    <t>Dohadné účty pasivní</t>
  </si>
  <si>
    <t>389</t>
  </si>
  <si>
    <t>38.</t>
  </si>
  <si>
    <t>Ostatní krátkodobé závazky</t>
  </si>
  <si>
    <t>378</t>
  </si>
  <si>
    <t>(v Kč)</t>
  </si>
  <si>
    <t>Č.položky</t>
  </si>
  <si>
    <t>P.</t>
  </si>
  <si>
    <t>Stav peněžních prostředků k 1. lednu</t>
  </si>
  <si>
    <t>Peněžní toky z provozní činnosti</t>
  </si>
  <si>
    <t>Z.</t>
  </si>
  <si>
    <t>Výsledek hospodaření před zdaněním</t>
  </si>
  <si>
    <t>A.I.</t>
  </si>
  <si>
    <t>Úpravy o nepeněžní operace (+/-)</t>
  </si>
  <si>
    <t>A.I.1.</t>
  </si>
  <si>
    <t>Odpisy dlouhodobého majetku</t>
  </si>
  <si>
    <t>A.I.2.</t>
  </si>
  <si>
    <t>Změna stavu opravných položek</t>
  </si>
  <si>
    <t>A.I.3.</t>
  </si>
  <si>
    <t>Změna stavu rezerv</t>
  </si>
  <si>
    <t>A.I.4.</t>
  </si>
  <si>
    <t>Zisk (ztráta) z prodeje dlouhodobého majetku</t>
  </si>
  <si>
    <t>A.I.5.</t>
  </si>
  <si>
    <t>Výnosy z podílů na zisku</t>
  </si>
  <si>
    <t>A.I.6.</t>
  </si>
  <si>
    <t>Ostatní úpravy o nepeněžní operace</t>
  </si>
  <si>
    <t>A.II.</t>
  </si>
  <si>
    <t>Peněžní toky ze změny oběžných aktiv a krátkodobých závazků (+/-)</t>
  </si>
  <si>
    <t>A.II.1.</t>
  </si>
  <si>
    <t>Změna stavu krátkodobých pohledávek</t>
  </si>
  <si>
    <t>A.II.2.</t>
  </si>
  <si>
    <t>Změna stavu krátkodobých závazků</t>
  </si>
  <si>
    <t>A.II.3.</t>
  </si>
  <si>
    <t>Změna stavu zásob</t>
  </si>
  <si>
    <t>A.II.4.</t>
  </si>
  <si>
    <t>Změna stavu krátkodobého finančního majetku</t>
  </si>
  <si>
    <t>A.III.</t>
  </si>
  <si>
    <t>Zaplacená daň z příjmů včetně doměrků (-)</t>
  </si>
  <si>
    <t>A.IV.</t>
  </si>
  <si>
    <t>Přijaté podíly na zisku</t>
  </si>
  <si>
    <t>Peněžní toky z dlouhodobých aktiv</t>
  </si>
  <si>
    <t>B.I.</t>
  </si>
  <si>
    <t>Výdaje na pořízení dlouhodobých aktiv</t>
  </si>
  <si>
    <t>B.II.</t>
  </si>
  <si>
    <t>Příjmy z prodeje dlouhodobých aktiv</t>
  </si>
  <si>
    <t>B.II.1.</t>
  </si>
  <si>
    <t>Příjmy z privatizace státního majetku</t>
  </si>
  <si>
    <t>B.II.2.</t>
  </si>
  <si>
    <t>Příjmy z prodeje majetku Státního pozemkového úřadu</t>
  </si>
  <si>
    <t>B.II.3.</t>
  </si>
  <si>
    <t>Příjmy z prodeje dlouhodobého majetku určeného k prodeji</t>
  </si>
  <si>
    <t>B.II.4.</t>
  </si>
  <si>
    <t>Ostatní příjmy z prodeje dlouhodobých aktiv</t>
  </si>
  <si>
    <t>B.III.</t>
  </si>
  <si>
    <t>Ostatní peněžní toky z dlouhodobých aktiv (+/-)</t>
  </si>
  <si>
    <t>Peněžní toky z vlastního kapitálu, dlouhodobých závazků a dlouhodobých pohledávek</t>
  </si>
  <si>
    <t>C.I.</t>
  </si>
  <si>
    <t>Peněžní toky vyplývající ze změny vlastního kapitálu (+/-)</t>
  </si>
  <si>
    <t>C.II.</t>
  </si>
  <si>
    <t>Změna stavu dlouhodobých závazků (+/-)</t>
  </si>
  <si>
    <t>C.III.</t>
  </si>
  <si>
    <t>Změna stavu dlouhodobých pohledávek (+/-)</t>
  </si>
  <si>
    <t>F.</t>
  </si>
  <si>
    <t>Celková změna stavu peněžních prostředků</t>
  </si>
  <si>
    <t>H.</t>
  </si>
  <si>
    <t>Příjmové a výdajové účty rozpočtového hospodaření (+,-)</t>
  </si>
  <si>
    <t>R.</t>
  </si>
  <si>
    <t>Stav peněžních prostředků k rozvahovému dni        R. = P. + F. + H.</t>
  </si>
  <si>
    <t>Minulé období</t>
  </si>
  <si>
    <t>Zvýšení stavu</t>
  </si>
  <si>
    <t>Snížení stavu</t>
  </si>
  <si>
    <t>Běžné období</t>
  </si>
  <si>
    <t>VLASTNÍ KAPITÁL CELKEM</t>
  </si>
  <si>
    <t>Změna, vznik nebo zánik příslušnosti hospodařit s majetkem státu</t>
  </si>
  <si>
    <t>-</t>
  </si>
  <si>
    <t>Svěření majetku příspěvkové organizaci</t>
  </si>
  <si>
    <t>Bezúplatné převody</t>
  </si>
  <si>
    <t>Investiční transfery</t>
  </si>
  <si>
    <t>Dary</t>
  </si>
  <si>
    <t>Ostatní</t>
  </si>
  <si>
    <t>Fond privatizace</t>
  </si>
  <si>
    <t>Snížení investičních transferů ve věcné a časové souvislosti</t>
  </si>
  <si>
    <t>A.V.</t>
  </si>
  <si>
    <t>Opravné položky k pohledávkám</t>
  </si>
  <si>
    <t>Odpisy</t>
  </si>
  <si>
    <t>A.VI.</t>
  </si>
  <si>
    <t>Oceňovací rozdíly u cenných papírů a podílů</t>
  </si>
  <si>
    <t>Oceňovací rozdíly u majetku určeného k prodeji</t>
  </si>
  <si>
    <t>A.VII.</t>
  </si>
  <si>
    <t>Opravy minulého účetního období</t>
  </si>
  <si>
    <t>Opravy předchozích účetních období</t>
  </si>
  <si>
    <t>Příjmový a výdajový účet rozpočtového hospodaření</t>
  </si>
  <si>
    <t>PŘEHLED O HOSPODAŘENÍ</t>
  </si>
  <si>
    <t>s dlouhodobým majetkem</t>
  </si>
  <si>
    <t>Druh pohybu</t>
  </si>
  <si>
    <t>Dlouhodobý hmotný majetek odpisovaný</t>
  </si>
  <si>
    <t>Dlouhodobý hmotný majetek neodpisovaný</t>
  </si>
  <si>
    <t>CELKEM dlouhodobý majetek</t>
  </si>
  <si>
    <t>Stav k 1. 1.</t>
  </si>
  <si>
    <t>PŘÍRŮSTKY majetku</t>
  </si>
  <si>
    <t>V tom:</t>
  </si>
  <si>
    <t>nově poř.maj.-dod.způsobem (inv.výstavba)</t>
  </si>
  <si>
    <t>nově poř.maj.-dod.způsobem (sam.předm.)</t>
  </si>
  <si>
    <t>nově poř.maj. - ve vlast.režii úč.jednotky</t>
  </si>
  <si>
    <t>majetek získaný na základě směny</t>
  </si>
  <si>
    <t>technické zhodnocení DM</t>
  </si>
  <si>
    <t>bezúplatné převzetí z oblasti PO</t>
  </si>
  <si>
    <t>bezúplatné převzetí z oblasti RO (MČ)</t>
  </si>
  <si>
    <t>bezúplatné převody - od cizích subjektů (+)</t>
  </si>
  <si>
    <t>bezúplatné nabytí na zákl.práv.předpisu (+)</t>
  </si>
  <si>
    <t>bezúpl.převzetí od jiného útvaru ÚSC (MHMP)</t>
  </si>
  <si>
    <t>dary přijaté</t>
  </si>
  <si>
    <t>změny ocenění (+) na reálnou hodnotu</t>
  </si>
  <si>
    <t>změny v ocenění (+) na základě práv.předpisu</t>
  </si>
  <si>
    <t>účetní opravy (+)</t>
  </si>
  <si>
    <t>přebytky zjištěné při inventarizaci</t>
  </si>
  <si>
    <t>vyjmutí vkl.ze zákl.jm.obch.sp.a vrác.vklad.</t>
  </si>
  <si>
    <t>převod přecenění RH mezi 01,02 a 035,036</t>
  </si>
  <si>
    <t>ostatní přírůstky</t>
  </si>
  <si>
    <t>CELKEM přírustky majetku</t>
  </si>
  <si>
    <t>ÚBYTKY majetku</t>
  </si>
  <si>
    <t>vyřazení z důvodu opotřebení (likvidace)</t>
  </si>
  <si>
    <t>úbytek prodejem</t>
  </si>
  <si>
    <t>majetek odevzdaný na základě směny</t>
  </si>
  <si>
    <t>bezúplatné převedení do oblasti PO</t>
  </si>
  <si>
    <t>bezúplatné převedení do oblasti RO (MČ)</t>
  </si>
  <si>
    <t>bezúplatné převedení - cizím subjektům (-)</t>
  </si>
  <si>
    <t>bezúplatné předání na zákl.práv.předpisu (-)</t>
  </si>
  <si>
    <t>bezúpl.převedení jinému útvaru ÚSC (MHMP)</t>
  </si>
  <si>
    <t>dary poskytnuté</t>
  </si>
  <si>
    <t>změny ocenění (-) na reálnou hodnotu</t>
  </si>
  <si>
    <t>změny v ocenění (-) na základě práv.předpisu</t>
  </si>
  <si>
    <t>účetní opravy (-)</t>
  </si>
  <si>
    <t>vyřazení z důvodu manka nebo škody</t>
  </si>
  <si>
    <t>vklad DNM a DHM do obch. spol. apod.</t>
  </si>
  <si>
    <t>ostatní úbytky</t>
  </si>
  <si>
    <t>CELKEM úbytky majetku</t>
  </si>
  <si>
    <t>Stav majetku k aktuálnímu datu</t>
  </si>
  <si>
    <t>Poznámka:</t>
  </si>
  <si>
    <t>dlouhodobý nehmotný majetek (DNM)</t>
  </si>
  <si>
    <t>- nehmotné výsledky výzkumu a vývoje</t>
  </si>
  <si>
    <t>- software</t>
  </si>
  <si>
    <t>- ocenitelná práva</t>
  </si>
  <si>
    <t>- drobný dlouhodobý nehmotný majetek</t>
  </si>
  <si>
    <t>- ostatní dlouhodobý nehmotný majetek</t>
  </si>
  <si>
    <t>dlouhodobý hmotný majetek (DHM) - odpisovaný</t>
  </si>
  <si>
    <t>- stavby</t>
  </si>
  <si>
    <t>- samostatné movité věci a soubory movitých věcí</t>
  </si>
  <si>
    <t>- pěstitelské celky trvalých porostů</t>
  </si>
  <si>
    <t>- základní stádo a tažná zvířata</t>
  </si>
  <si>
    <t>- drobný dlouhodobý hmotný majetek</t>
  </si>
  <si>
    <t>- ostatní dlouhodobý hmotný majetek</t>
  </si>
  <si>
    <t>dlouhodobý hmotný majetek (DHM) - neodpisovaný</t>
  </si>
  <si>
    <t>- pozemky</t>
  </si>
  <si>
    <t>- umělecká díla a předměty</t>
  </si>
  <si>
    <t>Zpracováno systémem GINIS Express - UCR GORDIC spol. s r. o.</t>
  </si>
  <si>
    <t>Hlavní činnost</t>
  </si>
  <si>
    <t>Hospodářská činnost</t>
  </si>
  <si>
    <t>NÁKLADY CELKEM</t>
  </si>
  <si>
    <t>Náklady z činnosti</t>
  </si>
  <si>
    <t>Spotřeba materiálu</t>
  </si>
  <si>
    <t>501</t>
  </si>
  <si>
    <t>Spotřeba energie</t>
  </si>
  <si>
    <t>502</t>
  </si>
  <si>
    <t>Spotřeba jiných neskladovatelných dodávek</t>
  </si>
  <si>
    <t>503</t>
  </si>
  <si>
    <t>Prodané zboží</t>
  </si>
  <si>
    <t>504</t>
  </si>
  <si>
    <t>Aktivace dlouhodobého majetku</t>
  </si>
  <si>
    <t>506</t>
  </si>
  <si>
    <t>Aktivace oběžného majetku</t>
  </si>
  <si>
    <t>507</t>
  </si>
  <si>
    <t>Změna stavu zásob vlastní výroby</t>
  </si>
  <si>
    <t>508</t>
  </si>
  <si>
    <t>511</t>
  </si>
  <si>
    <t>Cestovné</t>
  </si>
  <si>
    <t>512</t>
  </si>
  <si>
    <t>Náklady na reprezentaci</t>
  </si>
  <si>
    <t>513</t>
  </si>
  <si>
    <t>Aktivace vnitroorganizačních služeb</t>
  </si>
  <si>
    <t>516</t>
  </si>
  <si>
    <t>Ostatní služby</t>
  </si>
  <si>
    <t>518</t>
  </si>
  <si>
    <t>Mzdové náklady</t>
  </si>
  <si>
    <t>521</t>
  </si>
  <si>
    <t>Zákonné sociální pojištění</t>
  </si>
  <si>
    <t>524</t>
  </si>
  <si>
    <t>Jiné sociální pojištění</t>
  </si>
  <si>
    <t>525</t>
  </si>
  <si>
    <t>Zákonné sociální náklady</t>
  </si>
  <si>
    <t>527</t>
  </si>
  <si>
    <t>Jiné sociální náklady</t>
  </si>
  <si>
    <t>528</t>
  </si>
  <si>
    <t>Daň silniční</t>
  </si>
  <si>
    <t>531</t>
  </si>
  <si>
    <t>Daň z nemovitostí</t>
  </si>
  <si>
    <t>532</t>
  </si>
  <si>
    <t>Jiné daně a poplatky</t>
  </si>
  <si>
    <t>538</t>
  </si>
  <si>
    <t>22.</t>
  </si>
  <si>
    <t>Smluvní pokuty a úroky z prodlení</t>
  </si>
  <si>
    <t>541</t>
  </si>
  <si>
    <t>Jiné pokuty a penále</t>
  </si>
  <si>
    <t>542</t>
  </si>
  <si>
    <t>Dary a jiná bezúplatná předání</t>
  </si>
  <si>
    <t>543</t>
  </si>
  <si>
    <t>Prodaný materiál</t>
  </si>
  <si>
    <t>544</t>
  </si>
  <si>
    <t>Manka a škody</t>
  </si>
  <si>
    <t>547</t>
  </si>
  <si>
    <t>Tvorba fondů</t>
  </si>
  <si>
    <t>548</t>
  </si>
  <si>
    <t>551</t>
  </si>
  <si>
    <t>Prodaný dlouhodobý nehmotný majetek</t>
  </si>
  <si>
    <t>552</t>
  </si>
  <si>
    <t>Prodaný dlouhodobý hmotný majetek</t>
  </si>
  <si>
    <t>553</t>
  </si>
  <si>
    <t>Prodané pozemky</t>
  </si>
  <si>
    <t>554</t>
  </si>
  <si>
    <t>Tvorba a zúčtování rezerv</t>
  </si>
  <si>
    <t>555</t>
  </si>
  <si>
    <t>Tvorba a zúčtování opravných položek</t>
  </si>
  <si>
    <t>556</t>
  </si>
  <si>
    <t>34.</t>
  </si>
  <si>
    <t>Náklady z vyřazených pohledávek</t>
  </si>
  <si>
    <t>557</t>
  </si>
  <si>
    <t>Náklady z drobného dlouhodobého majetku</t>
  </si>
  <si>
    <t>558</t>
  </si>
  <si>
    <t>Ostatní náklady z činnosti</t>
  </si>
  <si>
    <t>549</t>
  </si>
  <si>
    <t>Prodané cenné papíry a podíly</t>
  </si>
  <si>
    <t>561</t>
  </si>
  <si>
    <t>Úroky</t>
  </si>
  <si>
    <t>562</t>
  </si>
  <si>
    <t>Kurzové ztráty</t>
  </si>
  <si>
    <t>563</t>
  </si>
  <si>
    <t>Náklady z přecenění reálnou hodnotou</t>
  </si>
  <si>
    <t>564</t>
  </si>
  <si>
    <t>Ostatní finanční náklady</t>
  </si>
  <si>
    <t>569</t>
  </si>
  <si>
    <t>Náklady na transfery</t>
  </si>
  <si>
    <t>Náklady vybraných místních vládních institucí na transfery</t>
  </si>
  <si>
    <t>572</t>
  </si>
  <si>
    <t>V.</t>
  </si>
  <si>
    <t>591</t>
  </si>
  <si>
    <t>Dodatečné odvody daně z příjmů</t>
  </si>
  <si>
    <t>595</t>
  </si>
  <si>
    <t>VÝNOSY CELKEM</t>
  </si>
  <si>
    <t>Výnosy z činnosti</t>
  </si>
  <si>
    <t>Výnosy z prodeje vlastních výrobků</t>
  </si>
  <si>
    <t>601</t>
  </si>
  <si>
    <t>Výnosy z prodeje služeb</t>
  </si>
  <si>
    <t>602</t>
  </si>
  <si>
    <t>Výnosy z pronájmu</t>
  </si>
  <si>
    <t>603</t>
  </si>
  <si>
    <t>Výnosy z prodaného zboží</t>
  </si>
  <si>
    <t>604</t>
  </si>
  <si>
    <t>Výnosy ze správních poplatků</t>
  </si>
  <si>
    <t>605</t>
  </si>
  <si>
    <t>Výnosy z místních poplatků</t>
  </si>
  <si>
    <t>606</t>
  </si>
  <si>
    <t>Jiné výnosy z vlastních výkonů</t>
  </si>
  <si>
    <t>609</t>
  </si>
  <si>
    <t>641</t>
  </si>
  <si>
    <t>642</t>
  </si>
  <si>
    <t>Výnosy z vyřazených pohledávek</t>
  </si>
  <si>
    <t>643</t>
  </si>
  <si>
    <t>Výnosy z prodeje materiálu</t>
  </si>
  <si>
    <t>644</t>
  </si>
  <si>
    <t>Výnosy z prodeje dlouhodobého nehmotného majetku</t>
  </si>
  <si>
    <t>645</t>
  </si>
  <si>
    <t>Výnosy z prodeje dlouhodobého hmotného majetku kromě pozemků</t>
  </si>
  <si>
    <t>646</t>
  </si>
  <si>
    <t>Výnosy z prodeje pozemků</t>
  </si>
  <si>
    <t>647</t>
  </si>
  <si>
    <t>Čerpání fondů</t>
  </si>
  <si>
    <t>648</t>
  </si>
  <si>
    <t>Ostatní výnosy z činnosti</t>
  </si>
  <si>
    <t>649</t>
  </si>
  <si>
    <t>Finanční výnosy</t>
  </si>
  <si>
    <t>Výnosy z prodeje cenných papírů a podílů</t>
  </si>
  <si>
    <t>661</t>
  </si>
  <si>
    <t>662</t>
  </si>
  <si>
    <t>Kurzové zisky</t>
  </si>
  <si>
    <t>663</t>
  </si>
  <si>
    <t>Výnosy z přecenění reálnou hodnotou</t>
  </si>
  <si>
    <t>664</t>
  </si>
  <si>
    <t>Výnosy z dlouhodobého finančního majetku</t>
  </si>
  <si>
    <t>665</t>
  </si>
  <si>
    <t>Ostatní finanční výnosy</t>
  </si>
  <si>
    <t>669</t>
  </si>
  <si>
    <t>Výnosy z transferů</t>
  </si>
  <si>
    <t>Výnosy vybraných místních vládních institucí z transferů</t>
  </si>
  <si>
    <t>672</t>
  </si>
  <si>
    <t>Výnosy ze sdílených daní a poplatků</t>
  </si>
  <si>
    <t>Výnosy ze sdílené daně z příjmů fyzických osob</t>
  </si>
  <si>
    <t>681</t>
  </si>
  <si>
    <t>Výnosy ze sdílené daně z příjmů právnických osob</t>
  </si>
  <si>
    <t>682</t>
  </si>
  <si>
    <t>Výnosy ze sdílené daně z přidané hodnoty</t>
  </si>
  <si>
    <t>684</t>
  </si>
  <si>
    <t>Výnosy ze sdílených spotřebních daní</t>
  </si>
  <si>
    <t>685</t>
  </si>
  <si>
    <t>Výnosy ze sdílených majetkových daní</t>
  </si>
  <si>
    <t>686</t>
  </si>
  <si>
    <t>Výnosy z ostatních sdílených daní a poplatků</t>
  </si>
  <si>
    <t>688</t>
  </si>
  <si>
    <t>VÝSLEDEK HOSPODAŘENÍ</t>
  </si>
  <si>
    <t>před konsolidací na úrovni města</t>
  </si>
  <si>
    <t>(v tis. Kč)</t>
  </si>
  <si>
    <t>Název seskupení položek</t>
  </si>
  <si>
    <t>Rozpočet schválený</t>
  </si>
  <si>
    <t>Rozpočet upravený</t>
  </si>
  <si>
    <t>Skutečnost</t>
  </si>
  <si>
    <t>134X</t>
  </si>
  <si>
    <t>Místní poplatky z vybraných činností a služeb</t>
  </si>
  <si>
    <t>136X</t>
  </si>
  <si>
    <t>151X</t>
  </si>
  <si>
    <t>Daně z majetku</t>
  </si>
  <si>
    <t>DAŇOVÉ PŘÍJMY (součet za třídu 1)</t>
  </si>
  <si>
    <t>211X</t>
  </si>
  <si>
    <t>Příjmy z vlastní činnosti</t>
  </si>
  <si>
    <t>212X</t>
  </si>
  <si>
    <t>Odvody přebytků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</si>
  <si>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</si>
  <si>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</si>
  <si>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</si>
  <si>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</si>
  <si>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</si>
  <si>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Př.vratky transf.a ost.příjmy z fin.vyp.předch.let</t>
  </si>
  <si>
    <t>232X</t>
  </si>
  <si>
    <t>Ostatní nedaňové příjmy</t>
  </si>
  <si>
    <t>24XX</t>
  </si>
  <si>
    <t>Přijaté splátky půjčených prostředků</t>
  </si>
  <si>
    <t>NEDAŇOVÉ PŘÍJMY (součet za třídu 2)</t>
  </si>
  <si>
    <t>4131,2</t>
  </si>
  <si>
    <t>Převody z vlast.fondů hosp.(podnikatelské) činnost</t>
  </si>
  <si>
    <t>PŘIJATÉ TRANSFERY (součet za třídu 4)</t>
  </si>
  <si>
    <t>5XXX</t>
  </si>
  <si>
    <t>z toho:</t>
  </si>
  <si>
    <t>6XXX</t>
  </si>
  <si>
    <t>III. FINANCOVÁNÍ</t>
  </si>
  <si>
    <t>8XX5</t>
  </si>
  <si>
    <t>Použití fin.prostředků vytvořených v min. letech</t>
  </si>
  <si>
    <t>Rezerva finančních prostředků</t>
  </si>
  <si>
    <t>Změna stavu prostředků na bankovních účtech (součet)</t>
  </si>
  <si>
    <t>8XX7</t>
  </si>
  <si>
    <t>Aktivní operace řízení likvidity - příjmy</t>
  </si>
  <si>
    <t>8XX8</t>
  </si>
  <si>
    <t>Aktivní operace řízení likvidity - výdaje</t>
  </si>
  <si>
    <t>89XX</t>
  </si>
  <si>
    <t>Oblast hospodaření</t>
  </si>
  <si>
    <t xml:space="preserve">                             Výnosy</t>
  </si>
  <si>
    <t xml:space="preserve">                       Náklady</t>
  </si>
  <si>
    <t xml:space="preserve">                Z toho náklady na:</t>
  </si>
  <si>
    <t>ostatní služby a náklady</t>
  </si>
  <si>
    <t>opravy a udržování</t>
  </si>
  <si>
    <t>úplata správci</t>
  </si>
  <si>
    <t>Správa bytových objektů</t>
  </si>
  <si>
    <t>4-Majetková a.s.</t>
  </si>
  <si>
    <t>Správa nebytových objektů</t>
  </si>
  <si>
    <t>Ekonomická činnost odborů</t>
  </si>
  <si>
    <t>prodeje majetku</t>
  </si>
  <si>
    <t>opravy bytových a nebytových objektů ve správě</t>
  </si>
  <si>
    <t>pronájmy objektů, prostor</t>
  </si>
  <si>
    <t>pronájmy pozemků</t>
  </si>
  <si>
    <t xml:space="preserve">ostatní náklady a výnosy </t>
  </si>
  <si>
    <t>Celkem ekonomická činnost odborů</t>
  </si>
  <si>
    <t>Účel zapojení</t>
  </si>
  <si>
    <t>Odbor</t>
  </si>
  <si>
    <t>Zapojení přebytku hospodaření</t>
  </si>
  <si>
    <t xml:space="preserve">Úprava provozních výdajů </t>
  </si>
  <si>
    <t>Odbor stavebních investic a oprav</t>
  </si>
  <si>
    <t>Odbor kultury, sportu a dotační politiky</t>
  </si>
  <si>
    <t>Odbor finanční správy</t>
  </si>
  <si>
    <t>Hlavní činnost v Kč</t>
  </si>
  <si>
    <t>Doplňková činnost v Kč</t>
  </si>
  <si>
    <t>Náklady</t>
  </si>
  <si>
    <t>Výnosy</t>
  </si>
  <si>
    <t>Hospodářský výsledek</t>
  </si>
  <si>
    <t>Společnost</t>
  </si>
  <si>
    <t>Stála aktiva</t>
  </si>
  <si>
    <t>Jiná aktiva</t>
  </si>
  <si>
    <t>Jiná pasiva</t>
  </si>
  <si>
    <t>Výsledek hospodaření před  zdaněním</t>
  </si>
  <si>
    <t>VH minulých období</t>
  </si>
  <si>
    <t>Odbor životního prostředí a dopravy</t>
  </si>
  <si>
    <t>Odbor hospodářské správy</t>
  </si>
  <si>
    <t>4129</t>
  </si>
  <si>
    <t>Ost.neinv.přijaté transfery od rozp.územní úrovně</t>
  </si>
  <si>
    <t>8XX3</t>
  </si>
  <si>
    <t>Přijaté půjčené prostředky</t>
  </si>
  <si>
    <t>8XX4</t>
  </si>
  <si>
    <t>Uhrazené splátky přijatých půjčených prostředků</t>
  </si>
  <si>
    <t>Ostatní sportovní činnost</t>
  </si>
  <si>
    <t>99,87</t>
  </si>
  <si>
    <t>Neinv.transf. fundacím, ústavům a obecně prosp.sp.</t>
  </si>
  <si>
    <t>Sportovní zařízení ve vlastnictví obce</t>
  </si>
  <si>
    <t>99,93</t>
  </si>
  <si>
    <t>3545</t>
  </si>
  <si>
    <t>Programy paliativní péče</t>
  </si>
  <si>
    <t>Domovy pro seniory</t>
  </si>
  <si>
    <t>Zákl. příděl FKSP a sociálnímu fondu obcí a krajů</t>
  </si>
  <si>
    <t>5903</t>
  </si>
  <si>
    <t>Rezerva na krizová opatření</t>
  </si>
  <si>
    <t>Účel dotace</t>
  </si>
  <si>
    <t>Odvodová povinnost z nevyčerpaných dotací</t>
  </si>
  <si>
    <t>(v Kč na dvě desetinná místa)  do konsolidace se nepočítají pol. 4137 a 5347</t>
  </si>
  <si>
    <t>Antala Staška 2059/80b</t>
  </si>
  <si>
    <t>14046  Praha 4 - Krč</t>
  </si>
  <si>
    <t>4137 -</t>
  </si>
  <si>
    <t>5347 -</t>
  </si>
  <si>
    <t>spoluvlastnické objekty (ve správě spoluvl.)</t>
  </si>
  <si>
    <t xml:space="preserve">Náklady </t>
  </si>
  <si>
    <t>ORJ</t>
  </si>
  <si>
    <t>dotační program, sport mládeže (UZ98)</t>
  </si>
  <si>
    <t>170X</t>
  </si>
  <si>
    <t>Ostatní daňové příjmy</t>
  </si>
  <si>
    <t>213X</t>
  </si>
  <si>
    <t>Příjmy z pronájmu majetku</t>
  </si>
  <si>
    <t>231X</t>
  </si>
  <si>
    <t>Příjmy z prodeje krátk.a drobného dlouhod.majetku</t>
  </si>
  <si>
    <t>311X</t>
  </si>
  <si>
    <t>Příjmy z prodeje dlouhodob.majetku (kromě drobného)</t>
  </si>
  <si>
    <t>312X</t>
  </si>
  <si>
    <t>Ostatní kapitálové příjmy</t>
  </si>
  <si>
    <t>320X</t>
  </si>
  <si>
    <t>Příjmy z prodeje dlouhodobého finančního majetku</t>
  </si>
  <si>
    <t>KAPITÁLOVÉ PŘÍJMY (součet za třídu 3)</t>
  </si>
  <si>
    <t>Neinvestiční převody mezi vl. HMP a MČ HMP</t>
  </si>
  <si>
    <t>415X</t>
  </si>
  <si>
    <t>Neinvest.přijaté transfery ze zahraničí</t>
  </si>
  <si>
    <t>416X</t>
  </si>
  <si>
    <t>Neinvest.přijaté transfery ze státních fin. aktiv</t>
  </si>
  <si>
    <t>421X</t>
  </si>
  <si>
    <t>Inv.přijaté transfery od veř.rozp.ústřední úrovně</t>
  </si>
  <si>
    <t>422X</t>
  </si>
  <si>
    <t>Inv.přijaté transfery od veř.rozp.územní úrovně</t>
  </si>
  <si>
    <t>423X</t>
  </si>
  <si>
    <t>Inv.přijaté transfery ze zahraničí</t>
  </si>
  <si>
    <t>424X</t>
  </si>
  <si>
    <t>Inv.přijaté transfery ze státních finančních aktiv</t>
  </si>
  <si>
    <t>4251</t>
  </si>
  <si>
    <t>Investiční převody mezi vl. HMP a MČ HMP</t>
  </si>
  <si>
    <t>6363</t>
  </si>
  <si>
    <t>IČO</t>
  </si>
  <si>
    <t>Krizová opatření</t>
  </si>
  <si>
    <t>99,95</t>
  </si>
  <si>
    <t>6399</t>
  </si>
  <si>
    <t>5365</t>
  </si>
  <si>
    <t>Ostatní finanční operace</t>
  </si>
  <si>
    <t>4251 -</t>
  </si>
  <si>
    <t>6363 -</t>
  </si>
  <si>
    <t>Účetní období</t>
  </si>
  <si>
    <t xml:space="preserve">   Hospodářský výsledek</t>
  </si>
  <si>
    <t>% plnění</t>
  </si>
  <si>
    <t>Celkem ekonomická činnost - správa</t>
  </si>
  <si>
    <t>ÚSS Prahy 4</t>
  </si>
  <si>
    <t>ZZ MČ Praha 4</t>
  </si>
  <si>
    <t>Zdravotnické zařízení MČ Praha 4</t>
  </si>
  <si>
    <t>Odbor personálně mzdový</t>
  </si>
  <si>
    <t xml:space="preserve">Vlastní kapitál </t>
  </si>
  <si>
    <t>nevyčerpaných účelových prostředků,které byly poskytnuty městské části</t>
  </si>
  <si>
    <t>111X</t>
  </si>
  <si>
    <t>Daně z příjmů fyzických osob - obec</t>
  </si>
  <si>
    <t>112X</t>
  </si>
  <si>
    <t>Daně z příjmů právnických osob - obec</t>
  </si>
  <si>
    <t>1211</t>
  </si>
  <si>
    <t>Daň z přidané hodnoty - obec</t>
  </si>
  <si>
    <t>1219</t>
  </si>
  <si>
    <t>Zrušené daně ze zboží a služeb - obec</t>
  </si>
  <si>
    <t>133X</t>
  </si>
  <si>
    <t>Poplatky a odvody v oblasti životního prostředí</t>
  </si>
  <si>
    <t>138X</t>
  </si>
  <si>
    <t>Daně,popl.a jiná peněž.plnění v obl.hazardních her</t>
  </si>
  <si>
    <t>4122</t>
  </si>
  <si>
    <t>Neinvest.přijaté transfery od krajů</t>
  </si>
  <si>
    <t>Ostatní přijaté vratky transferů a podobné příjmy</t>
  </si>
  <si>
    <t>5179</t>
  </si>
  <si>
    <t>6329</t>
  </si>
  <si>
    <t>3521</t>
  </si>
  <si>
    <t>Fakultní nemocnice</t>
  </si>
  <si>
    <t>74,88</t>
  </si>
  <si>
    <t>99,70</t>
  </si>
  <si>
    <t>Zaplacené sankce a odstupné</t>
  </si>
  <si>
    <t>99,85</t>
  </si>
  <si>
    <t>99,30</t>
  </si>
  <si>
    <t>99,84</t>
  </si>
  <si>
    <t>99,89</t>
  </si>
  <si>
    <t>40,00</t>
  </si>
  <si>
    <t>Krátkodobé vydané dluhopisy                   (+)</t>
  </si>
  <si>
    <t>Uhrazené splátky krátkod.vydaných dluhopisů   (-)</t>
  </si>
  <si>
    <t>Krátkodobé přijaté půjčené prostředky         (+)</t>
  </si>
  <si>
    <t>Uhrazené splátky krátkodobých přij.půj.prostř.(-)</t>
  </si>
  <si>
    <t>Aktivní krátk.operace řízení likvidity-příjmy (+)</t>
  </si>
  <si>
    <t>Aktivní krátk.operace řízení likvidity-výdaje (-)</t>
  </si>
  <si>
    <t>Dlouhodobé vydané dluhopisy                   (+)</t>
  </si>
  <si>
    <t>Uhrazené splátky dlouh.vydaných dluhopisů     (-)</t>
  </si>
  <si>
    <t>Dlouhodobé přijaté půjčené prostředky         (+)</t>
  </si>
  <si>
    <t>Uhrazené splátky dlouhodobých přij.půj.prostř.(-)</t>
  </si>
  <si>
    <t>Změna stavu dlouh.prostředků na bank.účtech (+/-)</t>
  </si>
  <si>
    <t>Aktivní dlouh.operace řízení likvidity-příjmy (+)</t>
  </si>
  <si>
    <t>Aktivní dlouh.operace řízení likvidity-výdaje (-)</t>
  </si>
  <si>
    <t>Uhrazené splátky krátk.vydaných dluhopisů     (-)</t>
  </si>
  <si>
    <t>Uhrazené splátky dlouh. vydaných dluhopisů    (-)</t>
  </si>
  <si>
    <t>TŘÍDA 1</t>
  </si>
  <si>
    <t>- DAŇOVÉ PŘÍJMY</t>
  </si>
  <si>
    <t>TŘÍDA 2</t>
  </si>
  <si>
    <t>- NEDAŇOVÉ PŘÍJMY</t>
  </si>
  <si>
    <t>TŘÍDA 3</t>
  </si>
  <si>
    <t>- KAPITÁLOVÉ PŘÍJMY</t>
  </si>
  <si>
    <t>TŘÍDA 4</t>
  </si>
  <si>
    <t>- PŘIJATÉ TRANSFERY</t>
  </si>
  <si>
    <t>Ostatní neinvestiční přijaté transfery od rozpočtů územní úrovně</t>
  </si>
  <si>
    <t>Převody z vlastní pokladny</t>
  </si>
  <si>
    <t>Ostatní investiční přijaté transfery od rozpočtů územní úrovně</t>
  </si>
  <si>
    <t>TŘÍDA 5</t>
  </si>
  <si>
    <t>- BĚŽNÉ VÝDAJE</t>
  </si>
  <si>
    <t>TŘÍDA 6</t>
  </si>
  <si>
    <t>- KAPITÁLOVÉ VÝDAJE</t>
  </si>
  <si>
    <t>Převody vlastním rezervním fondům úz.rozp.</t>
  </si>
  <si>
    <t>Převody do vlastní pokladny</t>
  </si>
  <si>
    <t>Ostatní převody vlastním fondům</t>
  </si>
  <si>
    <t>TŘÍDA 8</t>
  </si>
  <si>
    <t>- FINANCOVÁNÍ</t>
  </si>
  <si>
    <t>Zpracováno systémem GINIS Enterprise+ - UCR GORDIC spol. s  r. o.</t>
  </si>
  <si>
    <t>Státní rozpočet</t>
  </si>
  <si>
    <t>Celkem FV se státním rozpočtem</t>
  </si>
  <si>
    <t>Rozpočet hl.m. Prahy</t>
  </si>
  <si>
    <t>Akumulační nádrže u školských objektů</t>
  </si>
  <si>
    <t>Projekty Adaptační strategie na změnu klimatu - Automatický závlahový systém</t>
  </si>
  <si>
    <t>Revitalizace koupaliště Lhotka II. etapa</t>
  </si>
  <si>
    <t>Regenerace VP Nedvědovo nám. a ul. Plamínkové</t>
  </si>
  <si>
    <t>Celkem FV s rozpočtem  HMP*</t>
  </si>
  <si>
    <t>Saldo FV bez dotace SPOD  celkem</t>
  </si>
  <si>
    <t>Požadavek na dokrytí</t>
  </si>
  <si>
    <t>Celkem požadavek na dokrytí</t>
  </si>
  <si>
    <t>MŠ</t>
  </si>
  <si>
    <t>BoTa</t>
  </si>
  <si>
    <t>Fillova</t>
  </si>
  <si>
    <t>Spořilovská</t>
  </si>
  <si>
    <t>Jílovská</t>
  </si>
  <si>
    <t>Jitřní</t>
  </si>
  <si>
    <t>K Podjezdu</t>
  </si>
  <si>
    <t>Matěchova</t>
  </si>
  <si>
    <t>Mezivrší</t>
  </si>
  <si>
    <t>Na Chodovci</t>
  </si>
  <si>
    <t>Na Větrově</t>
  </si>
  <si>
    <t>Na Zvoničce</t>
  </si>
  <si>
    <t>Němčická</t>
  </si>
  <si>
    <t>Přímětická</t>
  </si>
  <si>
    <t>4Pastelky</t>
  </si>
  <si>
    <t>Svojšovická</t>
  </si>
  <si>
    <t>Krčská škola</t>
  </si>
  <si>
    <t>Trojlístek</t>
  </si>
  <si>
    <t>V Zápolí</t>
  </si>
  <si>
    <t>Voráčovská</t>
  </si>
  <si>
    <t>Bítovská</t>
  </si>
  <si>
    <t>Filosofská</t>
  </si>
  <si>
    <t>Horáčkova</t>
  </si>
  <si>
    <t>Jeremenkova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</si>
  <si>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</si>
  <si>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</si>
  <si>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</si>
  <si>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</si>
  <si>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</si>
  <si>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</si>
  <si>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</si>
  <si>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</si>
  <si>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</si>
  <si>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</si>
  <si>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</si>
  <si>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</si>
  <si>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</si>
  <si>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</si>
  <si>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 xml:space="preserve">Bežné výdaje </t>
  </si>
  <si>
    <t>Odbor stavební</t>
  </si>
  <si>
    <t>Odbor obecního majetku</t>
  </si>
  <si>
    <t>Odbor školství, prevence a rodinné politiky</t>
  </si>
  <si>
    <t>Odbor sociální</t>
  </si>
  <si>
    <t>Ústav sociálních služeb</t>
  </si>
  <si>
    <t>Odbor kultury sportu a dotační politiky</t>
  </si>
  <si>
    <t>Odbor kanceláře starosty</t>
  </si>
  <si>
    <t>Odbor personálně mzdový - Sociální fond</t>
  </si>
  <si>
    <t>Odbor kanceláře tajemníka</t>
  </si>
  <si>
    <t>CELKEM</t>
  </si>
  <si>
    <t xml:space="preserve">C E L K E M  </t>
  </si>
  <si>
    <t xml:space="preserve">Místní poplatek ze psů </t>
  </si>
  <si>
    <t xml:space="preserve">Místní poplatek z pobytu </t>
  </si>
  <si>
    <t>Úpravy rozpočtu za IV.čtvrtletí</t>
  </si>
  <si>
    <t>Daně z příjmů fyzických osob - kraj</t>
  </si>
  <si>
    <t>Daně z příjmů právnických osob - kraj</t>
  </si>
  <si>
    <t>Daň z přidané hodnoty - kraj</t>
  </si>
  <si>
    <t>411X</t>
  </si>
  <si>
    <t>Neinvest.přijaté trans.od veř.rozpočtů ústř. úrovně</t>
  </si>
  <si>
    <t>4121</t>
  </si>
  <si>
    <t>Neinvest.přijaté transfery od obcí</t>
  </si>
  <si>
    <t>99,46</t>
  </si>
  <si>
    <t>160,00</t>
  </si>
  <si>
    <t>XCRGBA1A / B1A  (02122022 11:47 / 202203141648)</t>
  </si>
  <si>
    <t>územních samosprávných celků a dobrovolných svazků obcí</t>
  </si>
  <si>
    <t>Příjem z poplatku ze psů</t>
  </si>
  <si>
    <t>Příjem z poplatku z pobytu</t>
  </si>
  <si>
    <t>Příjem z poplatku za užívání veřej. prostranství</t>
  </si>
  <si>
    <t>91,36</t>
  </si>
  <si>
    <t>Příjem z poplatku ze vstupného</t>
  </si>
  <si>
    <t>Příjem ze správních poplatků</t>
  </si>
  <si>
    <t>Příjem z daně z nemovitých věcí</t>
  </si>
  <si>
    <t>Splátky půjčených prostředků od fyzických osob</t>
  </si>
  <si>
    <t>Příjem sankčních plateb přijatých od jiných osob</t>
  </si>
  <si>
    <t>Přijaté neinvestiční příspěvky a náhrady</t>
  </si>
  <si>
    <t>Ostatní správa v prům., staveb., obch. a službách</t>
  </si>
  <si>
    <t>Příjem z pojistných plnění</t>
  </si>
  <si>
    <t>Přijaté peněžité neinvestiční dary</t>
  </si>
  <si>
    <t>Poříz.,zach.a obnova hodnot MK, nár. a hist.pověd.</t>
  </si>
  <si>
    <t>Pomoc zdravotně postiženým</t>
  </si>
  <si>
    <t>102,17</t>
  </si>
  <si>
    <t>Př.z prodeje zboží (již nakoupen. za účelem prod.)</t>
  </si>
  <si>
    <t>Př.z poskytov. služeb, výrobků,prací,výkonů a práv</t>
  </si>
  <si>
    <t>63,27</t>
  </si>
  <si>
    <t>96,01</t>
  </si>
  <si>
    <t>Příjem z úroků</t>
  </si>
  <si>
    <t>2149</t>
  </si>
  <si>
    <t>Ostatní příjmy z výnosů finančního majetku</t>
  </si>
  <si>
    <t>Převody z vlastních fondů podnikatelské činnosti</t>
  </si>
  <si>
    <t>Neinv.přev.mezi stat.mě.vč.hl.m.Prahy a jejich m.o</t>
  </si>
  <si>
    <t>Inv.přev.mezi stat.měst.vč.hl.m.Prahy a jejich m.o</t>
  </si>
  <si>
    <t>Příjem z odvodů příspěvkových organizací</t>
  </si>
  <si>
    <t>Ostatní činnosti jinde nezařazené</t>
  </si>
  <si>
    <t>Nákup materiálu jinde nezařazený</t>
  </si>
  <si>
    <t>Výdaje na věcné dary</t>
  </si>
  <si>
    <t>Ostatní nákupy jinde nezařazené</t>
  </si>
  <si>
    <t>Ostatní neinvestiční výdaje jinde nezařazené</t>
  </si>
  <si>
    <t>99,97</t>
  </si>
  <si>
    <t>99,86</t>
  </si>
  <si>
    <t>Odvádění a čištění odpadn. vod a nakládání s kaly</t>
  </si>
  <si>
    <t>21,67</t>
  </si>
  <si>
    <t>Invest. transf. zřízeným příspěvkovým organizacím</t>
  </si>
  <si>
    <t>Neinv.transfery nefin.podnikatelům-fyzickým osobám</t>
  </si>
  <si>
    <t>87,48</t>
  </si>
  <si>
    <t>9,44</t>
  </si>
  <si>
    <t>119,80</t>
  </si>
  <si>
    <t>Neinv.transfery nefin.podnikatelům-právnic. osobám</t>
  </si>
  <si>
    <t>66,80</t>
  </si>
  <si>
    <t>111,67</t>
  </si>
  <si>
    <t>Ostatní inv.transf. neziskovým a podobným osobám</t>
  </si>
  <si>
    <t>Neinvest. transfery cizím příspěvkovým organizacím</t>
  </si>
  <si>
    <t>97,14</t>
  </si>
  <si>
    <t>72,40</t>
  </si>
  <si>
    <t>Komunální služby a územní rozvoj jinde nezařazené</t>
  </si>
  <si>
    <t>99,92</t>
  </si>
  <si>
    <t>82,37</t>
  </si>
  <si>
    <t>Sběr a svoz ost. odpadů jiných než nebez. a komun.</t>
  </si>
  <si>
    <t>Studená voda včetně stoč. a popl.za odvod dešť.vod</t>
  </si>
  <si>
    <t>5225</t>
  </si>
  <si>
    <t>Neinv.transfery společenstvím vlastníků jednotek</t>
  </si>
  <si>
    <t>Povinné pojistné na veřejné zdravotní pojištění</t>
  </si>
  <si>
    <t>Pojist.na zákon.poj.odpov. zaměst. za škodu při PÚ</t>
  </si>
  <si>
    <t>Knihy a obdobné listinné informační prostředky</t>
  </si>
  <si>
    <t>55,36</t>
  </si>
  <si>
    <t>99,54</t>
  </si>
  <si>
    <t>Náhrady mezd a přísp. v době nemoci nebo karantény</t>
  </si>
  <si>
    <t>Ostatní neinvestiční transfery fyzickým osobám</t>
  </si>
  <si>
    <t>64,60</t>
  </si>
  <si>
    <t>Ost. soc. péče a pomoc ostatním skup. fyzic. osob</t>
  </si>
  <si>
    <t>Nákup zboží za účelem dalšího prodeje</t>
  </si>
  <si>
    <t>107,00</t>
  </si>
  <si>
    <t>94,92</t>
  </si>
  <si>
    <t>95,19</t>
  </si>
  <si>
    <t>Odměny členů zastupitelstev obcí a krajů</t>
  </si>
  <si>
    <t>5026</t>
  </si>
  <si>
    <t>Odchodné</t>
  </si>
  <si>
    <t>6118</t>
  </si>
  <si>
    <t>Volba prezidenta republiky</t>
  </si>
  <si>
    <t>90,17</t>
  </si>
  <si>
    <t>Podlimitní programové vybavení</t>
  </si>
  <si>
    <t>Platby daní státnímu rozpočtu</t>
  </si>
  <si>
    <t>113,06</t>
  </si>
  <si>
    <t>Neinvestiční půjčené prostředky fyzickým osobám</t>
  </si>
  <si>
    <t>6221</t>
  </si>
  <si>
    <t>5153</t>
  </si>
  <si>
    <t>Plyn</t>
  </si>
  <si>
    <t>5520</t>
  </si>
  <si>
    <t>Neinvestiční transfery cizím státům</t>
  </si>
  <si>
    <t>Humanitární zahraniční pomoc přímá</t>
  </si>
  <si>
    <t>Platby daní krajům, obcím a státním fondům</t>
  </si>
  <si>
    <t>Rezervy investičních výdajů</t>
  </si>
  <si>
    <t>Změna stavu krátkodobých prostředků na bankovních účtech kromě účtů stát. fin. aktiv, které tvoří kapitola OSFA(+/-)</t>
  </si>
  <si>
    <t>Změna stavu bankovních účtů krátkodobých prostředků ze zahraničí jiných než ze zahranič. dlouhodobých úvěrů  (+/-)</t>
  </si>
  <si>
    <t>Operace z peněžních účtů rozpočtové jednotky nemající charakter příjmů a výdajů vládního sektoru (+/-)</t>
  </si>
  <si>
    <t>Nereal.kurs.rozdíly pohyb.na deviz. účtech  (+/-)</t>
  </si>
  <si>
    <t>Nepřeved.částky vyrovnávaj.schodek a saldo SP(+-)</t>
  </si>
  <si>
    <t>Příjem z finančního vypořádání mezi kraji, obcemi a DSO</t>
  </si>
  <si>
    <t>Příjem z finančního vypořádání mezi obcemi a DSO</t>
  </si>
  <si>
    <t>Ostatní splátky půjčených prostředků od rozpočtů územní úrovně</t>
  </si>
  <si>
    <t>Převody z vlastních rezervních fondů jiných než OSS</t>
  </si>
  <si>
    <t>Neinvestiční převody mezi statutárními městy včetně hl. m. Prahy a jejich městskými obvody nebo částmi</t>
  </si>
  <si>
    <t>Investiční převody mezi statutárními městy včetně hl. m. Prahy a jejich městskými obvody nebo částmi</t>
  </si>
  <si>
    <t>Transfery přijaté obcí od obce v jiném okresu téhož kraje</t>
  </si>
  <si>
    <t>Splátky půjčených prostředků přijatých obcí od obce v jiném okresu téhož kraje</t>
  </si>
  <si>
    <t>Transfery přijaté obcí nebo krajem z území jiného kraje</t>
  </si>
  <si>
    <t>Splátky půjčených prostředků přijaté obcí nebo krajem z území jiného kraje</t>
  </si>
  <si>
    <t>Ostatní neinvestiční transfery rozpočtům územní úrovně</t>
  </si>
  <si>
    <t>Základní příděl FKSP a sociálnímu fondu obcí a krajů</t>
  </si>
  <si>
    <t>Neinvestiční převody mezi statutárními městy včetně hl. m. Prahy a jejich městskými obvody nebo částmi - výdaje</t>
  </si>
  <si>
    <t>Výdaje z finančního vypořádání mezi krajem a obcemi</t>
  </si>
  <si>
    <t>Výdaje z finančního vypořádání mezi obcemi</t>
  </si>
  <si>
    <t>Ostatní neinvestiční půjčené prostředky rozpočtům územní úrovně</t>
  </si>
  <si>
    <t>Ostatní investiční transfery rozpočtům územní úrovně</t>
  </si>
  <si>
    <t>Investiční převody mezi statutárními městy včetně hl. m. Prahy a jejich městskými obvody nebo částmi - výdaje</t>
  </si>
  <si>
    <t>Ostatní investiční půjčené prostředky rozpočtům místní úrovně</t>
  </si>
  <si>
    <t>Transfery poskytnuté obcí obci v jiném okresu téhož kraje</t>
  </si>
  <si>
    <t>Půjčené prostředky poskytnuté obcí obci v jiném okresu téhož kraje</t>
  </si>
  <si>
    <t>Transfery poskytnuté obcí nebo krajem na území jiného kraje</t>
  </si>
  <si>
    <t>Půjčené prostředky poskytnuté obcí nebo krajem na území jiného kraje</t>
  </si>
  <si>
    <t>Příjem z finanč.vypořád. mezi obcemi a DSO</t>
  </si>
  <si>
    <t>Ost.splátky půj.prostř.od roz.územní úrovně</t>
  </si>
  <si>
    <t>Transfery poskytnuté obcí obci v jinémo kresu téhož kraje</t>
  </si>
  <si>
    <t>Ostatní neinv.transfery rozp.územní úrovně</t>
  </si>
  <si>
    <t>Ost.invest.transfery rozpočtům územ. úrovně</t>
  </si>
  <si>
    <t>Příjem z fin.vypoř. mezi kraji,obcemi a DSO</t>
  </si>
  <si>
    <t>Příjem z fin. vypořádání mezi obcemi a DSO</t>
  </si>
  <si>
    <t>Ostat.neinvest.transfery.rozp.územní úrovně</t>
  </si>
  <si>
    <t>Výdaje z finanč.vypoř. mezi krajem a obcemi</t>
  </si>
  <si>
    <t>Ost.inves.transfery rozpočtům územní úrovně</t>
  </si>
  <si>
    <t>Položka na straně výdajů</t>
  </si>
  <si>
    <t>Rozdíl příjmů (financování) a výdajů za účelový znak</t>
  </si>
  <si>
    <t>d</t>
  </si>
  <si>
    <t>94</t>
  </si>
  <si>
    <t>95=93-94</t>
  </si>
  <si>
    <t>13010</t>
  </si>
  <si>
    <t>X</t>
  </si>
  <si>
    <t>Státní příspěvek na výkon pěstounské péče</t>
  </si>
  <si>
    <t>13014</t>
  </si>
  <si>
    <t>Projekt Školní obědy dostupné pro každé dítě</t>
  </si>
  <si>
    <t>13015</t>
  </si>
  <si>
    <t>neinv.dotace od MPSV na výkon soc.práce</t>
  </si>
  <si>
    <t>13024</t>
  </si>
  <si>
    <t>Transfer z MPSV</t>
  </si>
  <si>
    <t>13305</t>
  </si>
  <si>
    <t>Sociální služby</t>
  </si>
  <si>
    <t>14007</t>
  </si>
  <si>
    <t>Projekt Žijeme na čtyřce společně</t>
  </si>
  <si>
    <t>33063</t>
  </si>
  <si>
    <t>OP VVV - Šablony pro MŠ a ZŠ</t>
  </si>
  <si>
    <t>33092</t>
  </si>
  <si>
    <t>Šablony pro MŠ a ZŠ I. J.A.Komenský</t>
  </si>
  <si>
    <t>98008</t>
  </si>
  <si>
    <t>Účel. dotace na výdaje spojené s volbou prezid.ČR</t>
  </si>
  <si>
    <t>98045</t>
  </si>
  <si>
    <t>Mimořádná událost</t>
  </si>
  <si>
    <t>Prostorová jednotka</t>
  </si>
  <si>
    <t>e</t>
  </si>
  <si>
    <t>03</t>
  </si>
  <si>
    <t>99,65</t>
  </si>
  <si>
    <t>Zdravotnické zařízení MČ P4</t>
  </si>
  <si>
    <t>územní samosprávné celky a svazky obcí</t>
  </si>
  <si>
    <t>* Konec sestavy *</t>
  </si>
  <si>
    <t>0000ALV07VHD</t>
  </si>
  <si>
    <t>Zpracováno systémem  GINIS Enterprise+ - UCR GORDIC spol. s  r. o.</t>
  </si>
  <si>
    <t xml:space="preserve">Příspěvek na výkon pěstounské péče </t>
  </si>
  <si>
    <t>Dotace HMP na mimořádné výdaje v souvislosti s poskytováním pomoci občanům Ukrajiny, kteří jsou na útěku před agresí Ruska</t>
  </si>
  <si>
    <t>Revitalizace Branického náměstí</t>
  </si>
  <si>
    <t>Vybudování hřiště pro mládež Centralpark</t>
  </si>
  <si>
    <t>Ekonomická činnost před zdaněním celkem</t>
  </si>
  <si>
    <t>Ekonomická činnost po zdanění celkem</t>
  </si>
  <si>
    <t xml:space="preserve">Úprava kapitálových výdajů </t>
  </si>
  <si>
    <t xml:space="preserve">Investiční dotace sport (UZ 98) </t>
  </si>
  <si>
    <t>dotační program do oblasti sociální, kultury, zdravotnictví a rodinné politiky (UZ 98)</t>
  </si>
  <si>
    <t>Licence: MC04</t>
  </si>
  <si>
    <t>XJIGBB14 / A  (29042020 14:08 / 202103091505)</t>
  </si>
  <si>
    <t xml:space="preserve"> BILANCE  PŘÍJMŮ  A  VÝDAJŮ  ROZPOČTU</t>
  </si>
  <si>
    <t>za čtvrtletí  IV. / 2023</t>
  </si>
  <si>
    <t>12 / 2023</t>
  </si>
  <si>
    <t xml:space="preserve"> % plnění k RS</t>
  </si>
  <si>
    <t xml:space="preserve"> % plnění k RU</t>
  </si>
  <si>
    <t xml:space="preserve">****** </t>
  </si>
  <si>
    <t>CELKEM  Daně z příjmů fyzických osob</t>
  </si>
  <si>
    <t>CELKEM  Daně z příjmů právnických osob</t>
  </si>
  <si>
    <t>CELKEM  Daň z přidané hodnoty</t>
  </si>
  <si>
    <t xml:space="preserve">33 800,00 </t>
  </si>
  <si>
    <t xml:space="preserve">35 729,00 </t>
  </si>
  <si>
    <t xml:space="preserve">35 576,00 </t>
  </si>
  <si>
    <t xml:space="preserve">1 929,00 </t>
  </si>
  <si>
    <t xml:space="preserve">105,25 </t>
  </si>
  <si>
    <t xml:space="preserve">99,57 </t>
  </si>
  <si>
    <t xml:space="preserve">19 852,20 </t>
  </si>
  <si>
    <t xml:space="preserve">20 577,90 </t>
  </si>
  <si>
    <t xml:space="preserve">20 577,86 </t>
  </si>
  <si>
    <t xml:space="preserve">725,70 </t>
  </si>
  <si>
    <t xml:space="preserve">103,66 </t>
  </si>
  <si>
    <t xml:space="preserve">100,00 </t>
  </si>
  <si>
    <t xml:space="preserve">99 000,00 </t>
  </si>
  <si>
    <t xml:space="preserve">102 018,00 </t>
  </si>
  <si>
    <t xml:space="preserve">102 018,45 </t>
  </si>
  <si>
    <t xml:space="preserve">3 018,00 </t>
  </si>
  <si>
    <t xml:space="preserve">103,05 </t>
  </si>
  <si>
    <t xml:space="preserve">152 652,20 </t>
  </si>
  <si>
    <t xml:space="preserve">158 324,90 </t>
  </si>
  <si>
    <t xml:space="preserve">158 172,31 </t>
  </si>
  <si>
    <t xml:space="preserve">5 672,70 </t>
  </si>
  <si>
    <t xml:space="preserve">103,62 </t>
  </si>
  <si>
    <t xml:space="preserve">99,90 </t>
  </si>
  <si>
    <t xml:space="preserve">500,00 </t>
  </si>
  <si>
    <t xml:space="preserve">480,20 </t>
  </si>
  <si>
    <t xml:space="preserve">96,04 </t>
  </si>
  <si>
    <t xml:space="preserve">5 953,40 </t>
  </si>
  <si>
    <t xml:space="preserve">5 953,34 </t>
  </si>
  <si>
    <t xml:space="preserve">9 500,00 </t>
  </si>
  <si>
    <t xml:space="preserve">35 434,50 </t>
  </si>
  <si>
    <t xml:space="preserve">36 241,37 </t>
  </si>
  <si>
    <t xml:space="preserve">22 343,70 </t>
  </si>
  <si>
    <t xml:space="preserve">381,49 </t>
  </si>
  <si>
    <t xml:space="preserve">102,28 </t>
  </si>
  <si>
    <t xml:space="preserve">32 250,00 </t>
  </si>
  <si>
    <t xml:space="preserve">22 287,20 </t>
  </si>
  <si>
    <t xml:space="preserve">22 289,70 </t>
  </si>
  <si>
    <t>9 962,80-</t>
  </si>
  <si>
    <t xml:space="preserve">69,12 </t>
  </si>
  <si>
    <t xml:space="preserve">100,01 </t>
  </si>
  <si>
    <t xml:space="preserve">26 906,20 </t>
  </si>
  <si>
    <t xml:space="preserve">27 335,52 </t>
  </si>
  <si>
    <t xml:space="preserve">1 477,30 </t>
  </si>
  <si>
    <t xml:space="preserve">101,60 </t>
  </si>
  <si>
    <t xml:space="preserve">1 000,00 </t>
  </si>
  <si>
    <t xml:space="preserve">2 697,00 </t>
  </si>
  <si>
    <t xml:space="preserve">2 869,45 </t>
  </si>
  <si>
    <t xml:space="preserve">96,00 </t>
  </si>
  <si>
    <t xml:space="preserve">286,95 </t>
  </si>
  <si>
    <t xml:space="preserve">106,39 </t>
  </si>
  <si>
    <t xml:space="preserve">50,00 </t>
  </si>
  <si>
    <t xml:space="preserve">24,00 </t>
  </si>
  <si>
    <t xml:space="preserve">48,00 </t>
  </si>
  <si>
    <t xml:space="preserve">43 300,00 </t>
  </si>
  <si>
    <t xml:space="preserve">93 828,30 </t>
  </si>
  <si>
    <t xml:space="preserve">95 193,58 </t>
  </si>
  <si>
    <t xml:space="preserve">13 954,20 </t>
  </si>
  <si>
    <t xml:space="preserve">219,85 </t>
  </si>
  <si>
    <t xml:space="preserve">101,46 </t>
  </si>
  <si>
    <t xml:space="preserve">21 250,00 </t>
  </si>
  <si>
    <t>V L A S T N Í   P Ř Í J M Y  (třídy 1+2+3)</t>
  </si>
  <si>
    <t xml:space="preserve">195 952,20 </t>
  </si>
  <si>
    <t xml:space="preserve">273 403,20 </t>
  </si>
  <si>
    <t>274 615,89</t>
  </si>
  <si>
    <t xml:space="preserve">19 626,90 </t>
  </si>
  <si>
    <t xml:space="preserve">140,14 </t>
  </si>
  <si>
    <t xml:space="preserve">100,44 </t>
  </si>
  <si>
    <t xml:space="preserve">36 000,00 </t>
  </si>
  <si>
    <t xml:space="preserve">607 901,30 </t>
  </si>
  <si>
    <t xml:space="preserve">880 927,30 </t>
  </si>
  <si>
    <t xml:space="preserve">876 834,26 </t>
  </si>
  <si>
    <t xml:space="preserve">67 492,10 </t>
  </si>
  <si>
    <t xml:space="preserve">144,24 </t>
  </si>
  <si>
    <t xml:space="preserve">99,54 </t>
  </si>
  <si>
    <t xml:space="preserve">27 486,40 </t>
  </si>
  <si>
    <t xml:space="preserve">27 400,00 </t>
  </si>
  <si>
    <t xml:space="preserve">86,40 </t>
  </si>
  <si>
    <t xml:space="preserve">99,69 </t>
  </si>
  <si>
    <t xml:space="preserve">643 901,30 </t>
  </si>
  <si>
    <t xml:space="preserve">944 413,70 </t>
  </si>
  <si>
    <t xml:space="preserve">940 234,26 </t>
  </si>
  <si>
    <t xml:space="preserve">67 578,50 </t>
  </si>
  <si>
    <t xml:space="preserve">146,02 </t>
  </si>
  <si>
    <t xml:space="preserve">99,56 </t>
  </si>
  <si>
    <t>Ú H R N   P Ř Í J M Ů  (třídy 1+2+3+4)</t>
  </si>
  <si>
    <t xml:space="preserve">839 853,50 </t>
  </si>
  <si>
    <t xml:space="preserve">1 217 816,90 </t>
  </si>
  <si>
    <t xml:space="preserve">1 214 850,15 </t>
  </si>
  <si>
    <t xml:space="preserve">87 205,40 </t>
  </si>
  <si>
    <t xml:space="preserve">144,65 </t>
  </si>
  <si>
    <t xml:space="preserve">99,76 </t>
  </si>
  <si>
    <t xml:space="preserve">801 954,90 </t>
  </si>
  <si>
    <t xml:space="preserve">1 286 208,90 </t>
  </si>
  <si>
    <t xml:space="preserve">1 008 192,27 </t>
  </si>
  <si>
    <t xml:space="preserve">85 175,20 </t>
  </si>
  <si>
    <t xml:space="preserve">125,72 </t>
  </si>
  <si>
    <t xml:space="preserve">78,38 </t>
  </si>
  <si>
    <t xml:space="preserve">10 454,10 </t>
  </si>
  <si>
    <t xml:space="preserve">10 878,94 </t>
  </si>
  <si>
    <t xml:space="preserve">1 197,30 </t>
  </si>
  <si>
    <t xml:space="preserve">104,06 </t>
  </si>
  <si>
    <t xml:space="preserve">332 585,60 </t>
  </si>
  <si>
    <t xml:space="preserve">473 124,10 </t>
  </si>
  <si>
    <t xml:space="preserve">164 430,04 </t>
  </si>
  <si>
    <t xml:space="preserve">2 030,20 </t>
  </si>
  <si>
    <t xml:space="preserve">49,44 </t>
  </si>
  <si>
    <t xml:space="preserve">34,75 </t>
  </si>
  <si>
    <t>Ú H R N   V Ý D A J Ů  (třídy 5+6)</t>
  </si>
  <si>
    <t xml:space="preserve">1 134 540,50 </t>
  </si>
  <si>
    <t xml:space="preserve">1 759 333,00 </t>
  </si>
  <si>
    <t xml:space="preserve">1 172 622,31 </t>
  </si>
  <si>
    <t xml:space="preserve">103,36 </t>
  </si>
  <si>
    <t xml:space="preserve">66,65 </t>
  </si>
  <si>
    <t>r o z d í l   p ř í j m ů   a   v ý d a j ů</t>
  </si>
  <si>
    <t>294 687,00-</t>
  </si>
  <si>
    <t>541 516,10-</t>
  </si>
  <si>
    <t xml:space="preserve">42 227,84 </t>
  </si>
  <si>
    <t>14,33-</t>
  </si>
  <si>
    <t>7,80-</t>
  </si>
  <si>
    <t>8XX1</t>
  </si>
  <si>
    <t>Vydané dluhopisy</t>
  </si>
  <si>
    <t>8XX2</t>
  </si>
  <si>
    <t>Uhrazené splátky vydaných dluhopisů</t>
  </si>
  <si>
    <t xml:space="preserve">294 687,00 </t>
  </si>
  <si>
    <t xml:space="preserve">541 516,10 </t>
  </si>
  <si>
    <t>37 154,19-</t>
  </si>
  <si>
    <t>12,61-</t>
  </si>
  <si>
    <t>6,86-</t>
  </si>
  <si>
    <t xml:space="preserve">132 044,44 </t>
  </si>
  <si>
    <t>137 118,10-</t>
  </si>
  <si>
    <t>C E L K E M   F I N A N C O V Á N Í</t>
  </si>
  <si>
    <t>42 227,84-</t>
  </si>
  <si>
    <t>K O N T R O L N Í   S O U Č E T</t>
  </si>
  <si>
    <t>21.02.2024 11:18:20</t>
  </si>
  <si>
    <t>Zpracováno systémem  GINIS GORDIC spol. s  r. o.</t>
  </si>
  <si>
    <t>Licence: MC04 (mc04 M524.02.030)</t>
  </si>
  <si>
    <t>sestavený k  12 / 2023</t>
  </si>
  <si>
    <t>Rok</t>
  </si>
  <si>
    <t>Měsíc</t>
  </si>
  <si>
    <t>2023</t>
  </si>
  <si>
    <t>12</t>
  </si>
  <si>
    <t>Název a sídlo účetní jednotky:</t>
  </si>
  <si>
    <t>131,43</t>
  </si>
  <si>
    <t>93,60</t>
  </si>
  <si>
    <t>221,78</t>
  </si>
  <si>
    <t>100,13</t>
  </si>
  <si>
    <t>103,66</t>
  </si>
  <si>
    <t>103,05</t>
  </si>
  <si>
    <t>48,00</t>
  </si>
  <si>
    <t>103,60</t>
  </si>
  <si>
    <t>130,94</t>
  </si>
  <si>
    <t>130,27</t>
  </si>
  <si>
    <t>100,60</t>
  </si>
  <si>
    <t>67,04</t>
  </si>
  <si>
    <t>100,01</t>
  </si>
  <si>
    <t>112,97</t>
  </si>
  <si>
    <t>3121</t>
  </si>
  <si>
    <t>Přijaté dary na pořízení dlouhodobého majetku</t>
  </si>
  <si>
    <t>98,16</t>
  </si>
  <si>
    <t>100,74</t>
  </si>
  <si>
    <t>4341</t>
  </si>
  <si>
    <t>Soc.pomoc osobám v hm.nouzi a obč. soc. nepřizpůs.</t>
  </si>
  <si>
    <t>101,57</t>
  </si>
  <si>
    <t>67,00</t>
  </si>
  <si>
    <t>71,59</t>
  </si>
  <si>
    <t>25,06</t>
  </si>
  <si>
    <t>69,74</t>
  </si>
  <si>
    <t>87,02</t>
  </si>
  <si>
    <t>435,76</t>
  </si>
  <si>
    <t>102,31</t>
  </si>
  <si>
    <t>2143</t>
  </si>
  <si>
    <t>Kursové rozdíly v příjmech</t>
  </si>
  <si>
    <t>39,13</t>
  </si>
  <si>
    <t>381,49</t>
  </si>
  <si>
    <t>102,28</t>
  </si>
  <si>
    <t>144,24</t>
  </si>
  <si>
    <t>99,69</t>
  </si>
  <si>
    <t>280,13</t>
  </si>
  <si>
    <t>191,88</t>
  </si>
  <si>
    <t>101,62</t>
  </si>
  <si>
    <t>398,41</t>
  </si>
  <si>
    <t>102,16</t>
  </si>
  <si>
    <t>247,84</t>
  </si>
  <si>
    <t>171,51</t>
  </si>
  <si>
    <t>0,45</t>
  </si>
  <si>
    <t>1,80</t>
  </si>
  <si>
    <t>105,50</t>
  </si>
  <si>
    <t>1,39</t>
  </si>
  <si>
    <t>5,38</t>
  </si>
  <si>
    <t>62,55</t>
  </si>
  <si>
    <t>317,19</t>
  </si>
  <si>
    <t>99,12</t>
  </si>
  <si>
    <t>237,88</t>
  </si>
  <si>
    <t>101,13</t>
  </si>
  <si>
    <t>98,38</t>
  </si>
  <si>
    <t>64,52</t>
  </si>
  <si>
    <t>95,13</t>
  </si>
  <si>
    <t>81,77</t>
  </si>
  <si>
    <t>186,13</t>
  </si>
  <si>
    <t>22,68</t>
  </si>
  <si>
    <t>94,48</t>
  </si>
  <si>
    <t>214,19</t>
  </si>
  <si>
    <t>99,77</t>
  </si>
  <si>
    <t>126,89</t>
  </si>
  <si>
    <t>97,50</t>
  </si>
  <si>
    <t>33,46</t>
  </si>
  <si>
    <t>35,39</t>
  </si>
  <si>
    <t>145,31</t>
  </si>
  <si>
    <t>88,05</t>
  </si>
  <si>
    <t>20,85</t>
  </si>
  <si>
    <t>131,51</t>
  </si>
  <si>
    <t>98,74</t>
  </si>
  <si>
    <t>101,81</t>
  </si>
  <si>
    <t>73,06</t>
  </si>
  <si>
    <t>80,20</t>
  </si>
  <si>
    <t>164,95</t>
  </si>
  <si>
    <t>88,75</t>
  </si>
  <si>
    <t>99,44</t>
  </si>
  <si>
    <t>882,12</t>
  </si>
  <si>
    <t>100,52</t>
  </si>
  <si>
    <t>989,74</t>
  </si>
  <si>
    <t>952,96</t>
  </si>
  <si>
    <t>100,46</t>
  </si>
  <si>
    <t>88,12</t>
  </si>
  <si>
    <t>70,43</t>
  </si>
  <si>
    <t>693,33</t>
  </si>
  <si>
    <t>86,81</t>
  </si>
  <si>
    <t>212,76</t>
  </si>
  <si>
    <t>71,82</t>
  </si>
  <si>
    <t>222,47</t>
  </si>
  <si>
    <t>78,61</t>
  </si>
  <si>
    <t>84,71</t>
  </si>
  <si>
    <t>94,12</t>
  </si>
  <si>
    <t>14,38</t>
  </si>
  <si>
    <t>58,46</t>
  </si>
  <si>
    <t>160,99</t>
  </si>
  <si>
    <t>83,05</t>
  </si>
  <si>
    <t>80,00</t>
  </si>
  <si>
    <t>14,07</t>
  </si>
  <si>
    <t>72,05</t>
  </si>
  <si>
    <t>69,15</t>
  </si>
  <si>
    <t>88,62</t>
  </si>
  <si>
    <t>73,85</t>
  </si>
  <si>
    <t>94,78</t>
  </si>
  <si>
    <t>92,72</t>
  </si>
  <si>
    <t>61,81</t>
  </si>
  <si>
    <t>86,49</t>
  </si>
  <si>
    <t>6129</t>
  </si>
  <si>
    <t>Nákup ostatního dlouhodobého hmotného majetku</t>
  </si>
  <si>
    <t>91,94</t>
  </si>
  <si>
    <t>71,90</t>
  </si>
  <si>
    <t>63,20</t>
  </si>
  <si>
    <t>1,76</t>
  </si>
  <si>
    <t>9,94</t>
  </si>
  <si>
    <t>9,73</t>
  </si>
  <si>
    <t>6127</t>
  </si>
  <si>
    <t>17,14</t>
  </si>
  <si>
    <t>12,15</t>
  </si>
  <si>
    <t>11,97</t>
  </si>
  <si>
    <t>62,37</t>
  </si>
  <si>
    <t>63,85</t>
  </si>
  <si>
    <t>43,88</t>
  </si>
  <si>
    <t>45,76</t>
  </si>
  <si>
    <t>25,08</t>
  </si>
  <si>
    <t>15,90</t>
  </si>
  <si>
    <t>17,27</t>
  </si>
  <si>
    <t>118,73</t>
  </si>
  <si>
    <t>84,80</t>
  </si>
  <si>
    <t>59,72</t>
  </si>
  <si>
    <t>46,02</t>
  </si>
  <si>
    <t>482,65</t>
  </si>
  <si>
    <t>80,44</t>
  </si>
  <si>
    <t>20,91</t>
  </si>
  <si>
    <t>36,15</t>
  </si>
  <si>
    <t>108,54</t>
  </si>
  <si>
    <t>137,00</t>
  </si>
  <si>
    <t>103,01</t>
  </si>
  <si>
    <t>92,68</t>
  </si>
  <si>
    <t>99,29</t>
  </si>
  <si>
    <t>6,86</t>
  </si>
  <si>
    <t>64,43</t>
  </si>
  <si>
    <t>22,54</t>
  </si>
  <si>
    <t>15,44</t>
  </si>
  <si>
    <t>6,71</t>
  </si>
  <si>
    <t>69,21</t>
  </si>
  <si>
    <t>30,50</t>
  </si>
  <si>
    <t>84,14</t>
  </si>
  <si>
    <t>70,97</t>
  </si>
  <si>
    <t>122,40</t>
  </si>
  <si>
    <t>40,80</t>
  </si>
  <si>
    <t>221,92</t>
  </si>
  <si>
    <t>95,11</t>
  </si>
  <si>
    <t>5492</t>
  </si>
  <si>
    <t>Dary fyzickým osobám</t>
  </si>
  <si>
    <t>82,95</t>
  </si>
  <si>
    <t>71,07</t>
  </si>
  <si>
    <t>411,43</t>
  </si>
  <si>
    <t>84,20</t>
  </si>
  <si>
    <t>105,86</t>
  </si>
  <si>
    <t>116,89</t>
  </si>
  <si>
    <t>99,90</t>
  </si>
  <si>
    <t>136,83</t>
  </si>
  <si>
    <t>97,94</t>
  </si>
  <si>
    <t>108,53</t>
  </si>
  <si>
    <t>0,40</t>
  </si>
  <si>
    <t>0,33</t>
  </si>
  <si>
    <t>74,49</t>
  </si>
  <si>
    <t>82,55</t>
  </si>
  <si>
    <t>66,27</t>
  </si>
  <si>
    <t>54,46</t>
  </si>
  <si>
    <t>65,39</t>
  </si>
  <si>
    <t>78,20</t>
  </si>
  <si>
    <t>72,59</t>
  </si>
  <si>
    <t>12,93</t>
  </si>
  <si>
    <t>3519</t>
  </si>
  <si>
    <t>Ostatní ambulantní péče</t>
  </si>
  <si>
    <t>38,02</t>
  </si>
  <si>
    <t>89,35</t>
  </si>
  <si>
    <t>57,31</t>
  </si>
  <si>
    <t>161,52</t>
  </si>
  <si>
    <t>90,21</t>
  </si>
  <si>
    <t>91,60</t>
  </si>
  <si>
    <t>92,50</t>
  </si>
  <si>
    <t>98,66</t>
  </si>
  <si>
    <t>127,93</t>
  </si>
  <si>
    <t>80,83</t>
  </si>
  <si>
    <t>394,96</t>
  </si>
  <si>
    <t>156,87</t>
  </si>
  <si>
    <t>84,08</t>
  </si>
  <si>
    <t>35,58</t>
  </si>
  <si>
    <t>1,87</t>
  </si>
  <si>
    <t>1,55</t>
  </si>
  <si>
    <t>1,28</t>
  </si>
  <si>
    <t>114,04</t>
  </si>
  <si>
    <t>63,47</t>
  </si>
  <si>
    <t>98,69</t>
  </si>
  <si>
    <t>87,08</t>
  </si>
  <si>
    <t>63,45</t>
  </si>
  <si>
    <t>74,89</t>
  </si>
  <si>
    <t>108,18</t>
  </si>
  <si>
    <t>64,44</t>
  </si>
  <si>
    <t>106,72</t>
  </si>
  <si>
    <t>65,52</t>
  </si>
  <si>
    <t>44,67</t>
  </si>
  <si>
    <t>20,33</t>
  </si>
  <si>
    <t>6,35</t>
  </si>
  <si>
    <t>62,17</t>
  </si>
  <si>
    <t>38,86</t>
  </si>
  <si>
    <t>0,01</t>
  </si>
  <si>
    <t>135,55</t>
  </si>
  <si>
    <t>84,90</t>
  </si>
  <si>
    <t>522,41</t>
  </si>
  <si>
    <t>88,63</t>
  </si>
  <si>
    <t>139,13</t>
  </si>
  <si>
    <t>114,22</t>
  </si>
  <si>
    <t>227,63</t>
  </si>
  <si>
    <t>75,58</t>
  </si>
  <si>
    <t>99,76</t>
  </si>
  <si>
    <t>132,57</t>
  </si>
  <si>
    <t>99,67</t>
  </si>
  <si>
    <t>25,02</t>
  </si>
  <si>
    <t>109,32</t>
  </si>
  <si>
    <t>233,43</t>
  </si>
  <si>
    <t>60,45</t>
  </si>
  <si>
    <t>36,72</t>
  </si>
  <si>
    <t>97,79</t>
  </si>
  <si>
    <t>70,68</t>
  </si>
  <si>
    <t>177,44</t>
  </si>
  <si>
    <t>71,55</t>
  </si>
  <si>
    <t>156,12</t>
  </si>
  <si>
    <t>49,73</t>
  </si>
  <si>
    <t>97,31</t>
  </si>
  <si>
    <t>100,10</t>
  </si>
  <si>
    <t>5229</t>
  </si>
  <si>
    <t>Ostatní neinv.transfery neziskov. a podob. osobám</t>
  </si>
  <si>
    <t>361,91</t>
  </si>
  <si>
    <t>99,79</t>
  </si>
  <si>
    <t>183,07</t>
  </si>
  <si>
    <t>72,42</t>
  </si>
  <si>
    <t>41,38</t>
  </si>
  <si>
    <t>97,52</t>
  </si>
  <si>
    <t>143,44</t>
  </si>
  <si>
    <t>69,12</t>
  </si>
  <si>
    <t>54,98</t>
  </si>
  <si>
    <t>55,77</t>
  </si>
  <si>
    <t>64,61</t>
  </si>
  <si>
    <t>63,82</t>
  </si>
  <si>
    <t>17,39</t>
  </si>
  <si>
    <t>69,79</t>
  </si>
  <si>
    <t>42,19</t>
  </si>
  <si>
    <t>34,65</t>
  </si>
  <si>
    <t>51,83</t>
  </si>
  <si>
    <t>65,31</t>
  </si>
  <si>
    <t>55,67</t>
  </si>
  <si>
    <t>95,87</t>
  </si>
  <si>
    <t>88,36</t>
  </si>
  <si>
    <t>32,23</t>
  </si>
  <si>
    <t>39,20</t>
  </si>
  <si>
    <t>31,44</t>
  </si>
  <si>
    <t>73,51</t>
  </si>
  <si>
    <t>65,74</t>
  </si>
  <si>
    <t>63,67</t>
  </si>
  <si>
    <t>60,95</t>
  </si>
  <si>
    <t>159,58</t>
  </si>
  <si>
    <t>4,73</t>
  </si>
  <si>
    <t>5,15</t>
  </si>
  <si>
    <t>5,13</t>
  </si>
  <si>
    <t>348,97</t>
  </si>
  <si>
    <t>0,65</t>
  </si>
  <si>
    <t>0,48</t>
  </si>
  <si>
    <t>0,74</t>
  </si>
  <si>
    <t>0,54</t>
  </si>
  <si>
    <t>76,10</t>
  </si>
  <si>
    <t>99,01</t>
  </si>
  <si>
    <t>98,43</t>
  </si>
  <si>
    <t>4377</t>
  </si>
  <si>
    <t>Sociálně terapeutické dílny</t>
  </si>
  <si>
    <t>17,78</t>
  </si>
  <si>
    <t>77,19</t>
  </si>
  <si>
    <t>47,50</t>
  </si>
  <si>
    <t>124,30</t>
  </si>
  <si>
    <t>96,68</t>
  </si>
  <si>
    <t>123,08</t>
  </si>
  <si>
    <t>294,78</t>
  </si>
  <si>
    <t>72,10</t>
  </si>
  <si>
    <t>93,62</t>
  </si>
  <si>
    <t>93,47</t>
  </si>
  <si>
    <t>77,69</t>
  </si>
  <si>
    <t>7,51</t>
  </si>
  <si>
    <t>12,10</t>
  </si>
  <si>
    <t>11,45</t>
  </si>
  <si>
    <t>170,57</t>
  </si>
  <si>
    <t>115,50</t>
  </si>
  <si>
    <t>121,58</t>
  </si>
  <si>
    <t>90,30</t>
  </si>
  <si>
    <t>116,18</t>
  </si>
  <si>
    <t>116,32</t>
  </si>
  <si>
    <t>130,63</t>
  </si>
  <si>
    <t>76,34</t>
  </si>
  <si>
    <t>82,67</t>
  </si>
  <si>
    <t>60,11</t>
  </si>
  <si>
    <t>60,50</t>
  </si>
  <si>
    <t>57,96</t>
  </si>
  <si>
    <t>50,40</t>
  </si>
  <si>
    <t>15,01</t>
  </si>
  <si>
    <t>84,70</t>
  </si>
  <si>
    <t>82,86</t>
  </si>
  <si>
    <t>86,17</t>
  </si>
  <si>
    <t>116,26</t>
  </si>
  <si>
    <t>97,73</t>
  </si>
  <si>
    <t>183,91</t>
  </si>
  <si>
    <t>132,86</t>
  </si>
  <si>
    <t>132,87</t>
  </si>
  <si>
    <t>98,57</t>
  </si>
  <si>
    <t>137,85</t>
  </si>
  <si>
    <t>101,74</t>
  </si>
  <si>
    <t>95,46</t>
  </si>
  <si>
    <t>154,57</t>
  </si>
  <si>
    <t>93,66</t>
  </si>
  <si>
    <t>451,16</t>
  </si>
  <si>
    <t>109,22</t>
  </si>
  <si>
    <t>98,47</t>
  </si>
  <si>
    <t>106,93</t>
  </si>
  <si>
    <t>96,79</t>
  </si>
  <si>
    <t>110,41</t>
  </si>
  <si>
    <t>99,35</t>
  </si>
  <si>
    <t>49,32</t>
  </si>
  <si>
    <t>124,24</t>
  </si>
  <si>
    <t>22,21</t>
  </si>
  <si>
    <t>21,44</t>
  </si>
  <si>
    <t>88,85</t>
  </si>
  <si>
    <t>98,34</t>
  </si>
  <si>
    <t>50,47</t>
  </si>
  <si>
    <t>66,95</t>
  </si>
  <si>
    <t>106,10</t>
  </si>
  <si>
    <t>79,24</t>
  </si>
  <si>
    <t>96,84</t>
  </si>
  <si>
    <t>141,92</t>
  </si>
  <si>
    <t>68,12</t>
  </si>
  <si>
    <t>111,19</t>
  </si>
  <si>
    <t>98,84</t>
  </si>
  <si>
    <t>117,49</t>
  </si>
  <si>
    <t>77,98</t>
  </si>
  <si>
    <t>76,26</t>
  </si>
  <si>
    <t>103,93</t>
  </si>
  <si>
    <t>77,52</t>
  </si>
  <si>
    <t>111,74</t>
  </si>
  <si>
    <t>144,64</t>
  </si>
  <si>
    <t>91,54</t>
  </si>
  <si>
    <t>102,34</t>
  </si>
  <si>
    <t>80,25</t>
  </si>
  <si>
    <t>94,81</t>
  </si>
  <si>
    <t>38,45</t>
  </si>
  <si>
    <t>38,13</t>
  </si>
  <si>
    <t>99,48</t>
  </si>
  <si>
    <t>156,40</t>
  </si>
  <si>
    <t>134,36</t>
  </si>
  <si>
    <t>218,39</t>
  </si>
  <si>
    <t>113,80</t>
  </si>
  <si>
    <t>5195</t>
  </si>
  <si>
    <t>Odvody za neplnění povinn. zaměst. zdrav. postiž.</t>
  </si>
  <si>
    <t>141,40</t>
  </si>
  <si>
    <t>99,13</t>
  </si>
  <si>
    <t>109,56</t>
  </si>
  <si>
    <t>85,34</t>
  </si>
  <si>
    <t>23,13</t>
  </si>
  <si>
    <t>18,93</t>
  </si>
  <si>
    <t>102,56</t>
  </si>
  <si>
    <t>79,61</t>
  </si>
  <si>
    <t>18,83</t>
  </si>
  <si>
    <t>812,59</t>
  </si>
  <si>
    <t>30,68</t>
  </si>
  <si>
    <t>91,12</t>
  </si>
  <si>
    <t>93,33</t>
  </si>
  <si>
    <t>436,95</t>
  </si>
  <si>
    <t>91,42</t>
  </si>
  <si>
    <t>121,64</t>
  </si>
  <si>
    <t>104,06</t>
  </si>
  <si>
    <t>12,00</t>
  </si>
  <si>
    <t>0,63</t>
  </si>
  <si>
    <t>2,17</t>
  </si>
  <si>
    <t>1,14</t>
  </si>
  <si>
    <t>180,31</t>
  </si>
  <si>
    <t>116,62</t>
  </si>
  <si>
    <t>Číslo položky/řádku</t>
  </si>
  <si>
    <t>r</t>
  </si>
  <si>
    <t>8111</t>
  </si>
  <si>
    <t>8112</t>
  </si>
  <si>
    <t>8113</t>
  </si>
  <si>
    <t>8114</t>
  </si>
  <si>
    <t>8115</t>
  </si>
  <si>
    <t>-12,61</t>
  </si>
  <si>
    <t>-6,86</t>
  </si>
  <si>
    <t>8117</t>
  </si>
  <si>
    <t>8118</t>
  </si>
  <si>
    <t>8121</t>
  </si>
  <si>
    <t>8122</t>
  </si>
  <si>
    <t>8123</t>
  </si>
  <si>
    <t>8124</t>
  </si>
  <si>
    <t>8125</t>
  </si>
  <si>
    <t>8127</t>
  </si>
  <si>
    <t>8128</t>
  </si>
  <si>
    <t>8211</t>
  </si>
  <si>
    <t>8212</t>
  </si>
  <si>
    <t>8213</t>
  </si>
  <si>
    <t>8214</t>
  </si>
  <si>
    <t>8215</t>
  </si>
  <si>
    <t>8217</t>
  </si>
  <si>
    <t>8218</t>
  </si>
  <si>
    <t>8221</t>
  </si>
  <si>
    <t>8222</t>
  </si>
  <si>
    <t>8223</t>
  </si>
  <si>
    <t>8224</t>
  </si>
  <si>
    <t>8225</t>
  </si>
  <si>
    <t>8227</t>
  </si>
  <si>
    <t>8228</t>
  </si>
  <si>
    <t>8901</t>
  </si>
  <si>
    <t>8902</t>
  </si>
  <si>
    <t>8905</t>
  </si>
  <si>
    <t>8000</t>
  </si>
  <si>
    <t>-14,33</t>
  </si>
  <si>
    <t>-7,80</t>
  </si>
  <si>
    <t>Číslo řádku</t>
  </si>
  <si>
    <t>4010</t>
  </si>
  <si>
    <t>103,62</t>
  </si>
  <si>
    <t>4020</t>
  </si>
  <si>
    <t>219,85</t>
  </si>
  <si>
    <t>101,46</t>
  </si>
  <si>
    <t>4030</t>
  </si>
  <si>
    <t>4040</t>
  </si>
  <si>
    <t>4050</t>
  </si>
  <si>
    <t>4060</t>
  </si>
  <si>
    <t>4061</t>
  </si>
  <si>
    <t>4062</t>
  </si>
  <si>
    <t>4070</t>
  </si>
  <si>
    <t>4080</t>
  </si>
  <si>
    <t>4090</t>
  </si>
  <si>
    <t>4100</t>
  </si>
  <si>
    <t>4110</t>
  </si>
  <si>
    <t>4120</t>
  </si>
  <si>
    <t>4130</t>
  </si>
  <si>
    <t>4140</t>
  </si>
  <si>
    <t>4145</t>
  </si>
  <si>
    <t>4146</t>
  </si>
  <si>
    <t>4150</t>
  </si>
  <si>
    <t>4170</t>
  </si>
  <si>
    <t>4180</t>
  </si>
  <si>
    <t>4182</t>
  </si>
  <si>
    <t>4190</t>
  </si>
  <si>
    <t>4191</t>
  </si>
  <si>
    <t>4192</t>
  </si>
  <si>
    <t>4193</t>
  </si>
  <si>
    <t>4194</t>
  </si>
  <si>
    <t>4200</t>
  </si>
  <si>
    <t>144,65</t>
  </si>
  <si>
    <t>4210</t>
  </si>
  <si>
    <t>233,94</t>
  </si>
  <si>
    <t>146,51</t>
  </si>
  <si>
    <t>4220</t>
  </si>
  <si>
    <t>49,44</t>
  </si>
  <si>
    <t>34,75</t>
  </si>
  <si>
    <t>4240</t>
  </si>
  <si>
    <t>4250</t>
  </si>
  <si>
    <t>4260</t>
  </si>
  <si>
    <t>4270</t>
  </si>
  <si>
    <t>4280</t>
  </si>
  <si>
    <t>4281</t>
  </si>
  <si>
    <t>4290</t>
  </si>
  <si>
    <t>4300</t>
  </si>
  <si>
    <t>4305</t>
  </si>
  <si>
    <t>4306</t>
  </si>
  <si>
    <t>4310</t>
  </si>
  <si>
    <t>4321</t>
  </si>
  <si>
    <t>4322</t>
  </si>
  <si>
    <t>4330</t>
  </si>
  <si>
    <t>4340</t>
  </si>
  <si>
    <t>4360</t>
  </si>
  <si>
    <t>4370</t>
  </si>
  <si>
    <t>4380</t>
  </si>
  <si>
    <t>4381</t>
  </si>
  <si>
    <t>4400</t>
  </si>
  <si>
    <t>4410</t>
  </si>
  <si>
    <t>4420</t>
  </si>
  <si>
    <t>4421</t>
  </si>
  <si>
    <t>4422</t>
  </si>
  <si>
    <t>4423</t>
  </si>
  <si>
    <t>4424</t>
  </si>
  <si>
    <t>4430</t>
  </si>
  <si>
    <t>103,36</t>
  </si>
  <si>
    <t>66,65</t>
  </si>
  <si>
    <t>4440</t>
  </si>
  <si>
    <t>4450</t>
  </si>
  <si>
    <t>4460</t>
  </si>
  <si>
    <t>4470</t>
  </si>
  <si>
    <t>Stav ke konci vykazovaného období</t>
  </si>
  <si>
    <t>6010</t>
  </si>
  <si>
    <t>6020</t>
  </si>
  <si>
    <t>6030</t>
  </si>
  <si>
    <t>6040</t>
  </si>
  <si>
    <t>7090</t>
  </si>
  <si>
    <t>7092</t>
  </si>
  <si>
    <t>7100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</si>
  <si>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</si>
  <si>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</si>
  <si>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</si>
  <si>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</si>
  <si>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</si>
  <si>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</si>
  <si>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</si>
  <si>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</si>
  <si>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</si>
  <si>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7192</t>
  </si>
  <si>
    <t>7200</t>
  </si>
  <si>
    <t>7210</t>
  </si>
  <si>
    <t>7220</t>
  </si>
  <si>
    <t>7230</t>
  </si>
  <si>
    <t>7240</t>
  </si>
  <si>
    <t>7250</t>
  </si>
  <si>
    <t>7260</t>
  </si>
  <si>
    <t>7290</t>
  </si>
  <si>
    <t>7291</t>
  </si>
  <si>
    <t>7292</t>
  </si>
  <si>
    <t>7300</t>
  </si>
  <si>
    <t>7310</t>
  </si>
  <si>
    <t>7320</t>
  </si>
  <si>
    <t>7330</t>
  </si>
  <si>
    <t>7340</t>
  </si>
  <si>
    <t>7350</t>
  </si>
  <si>
    <t>7360</t>
  </si>
  <si>
    <t>7370</t>
  </si>
  <si>
    <t>7380</t>
  </si>
  <si>
    <t>7390</t>
  </si>
  <si>
    <t>7400</t>
  </si>
  <si>
    <t>7410</t>
  </si>
  <si>
    <t>7420</t>
  </si>
  <si>
    <t>7430</t>
  </si>
  <si>
    <t>7431</t>
  </si>
  <si>
    <t>7432</t>
  </si>
  <si>
    <t>7440</t>
  </si>
  <si>
    <t>7450</t>
  </si>
  <si>
    <t>7460</t>
  </si>
  <si>
    <t>7470</t>
  </si>
  <si>
    <t>7480</t>
  </si>
  <si>
    <t>7490</t>
  </si>
  <si>
    <t>7500</t>
  </si>
  <si>
    <t>7510</t>
  </si>
  <si>
    <t>7520</t>
  </si>
  <si>
    <t>7530</t>
  </si>
  <si>
    <t>IX. PŘIJATÉ TRANSFERY A PŮJČENÉ PENĚŽNÍ PROSTŘEDKY ZE STÁTNÍHO ROZPOČTU A STÁTNÍCH FONDŮ A SOUVISEJÍCÍ VÝDAJE</t>
  </si>
  <si>
    <t>Položka na straně příjmů, nebo položka zvýšení financování</t>
  </si>
  <si>
    <t>Paragraf na straně výdajů</t>
  </si>
  <si>
    <t>93</t>
  </si>
  <si>
    <t>13023</t>
  </si>
  <si>
    <t>Dotace MPSV na DS ZZ MČ P4</t>
  </si>
  <si>
    <t>Dotace z MF ČR na nouzové ubytování (Ukrajina)</t>
  </si>
  <si>
    <t>X.a PŘÍJMY A PŘIJATÉ PŮJČENÉ PENĚŽNÍ PROSTŘEDKY SOUVISEJÍCÍ S MIMOŘÁDNÝMI UDÁLOSTMI REGIONÁLNÍHO NEBO CELOREPUBLIKOVÉHO VÝZNAMU</t>
  </si>
  <si>
    <t>Položka, nebo položka zvýšení financování</t>
  </si>
  <si>
    <t>Nástroj</t>
  </si>
  <si>
    <t>X.b VÝDAJE SOUVISEJÍCÍ S MIMOŘÁDNÝMI UDÁLOSTMI REGIONÁLNÍHO NEBO CELOREPUBLIKOVÉHO VÝZNAMU</t>
  </si>
  <si>
    <t>XI. PŘÍJMY ZE ZAHRANIČNÍCH ZDROJŮ A SOUVISEJÍCÍ PŘÍJMY V ČLENĚNÍ PODLE JEDNOTLIVÝCH NÁSTROJŮ A PROSTOROVÝCH JEDNOTEK</t>
  </si>
  <si>
    <t>XII. VÝDAJE SPOLUFINANCOVANÉ ZE ZAHRANIČNÍCH ZDROJŮ A SOUVISEJÍCÍ VÝDAJE V ČLENĚNÍ PODLE JEDNOTLIVÝCH NÁSTROJŮ A PROSTOROVÝCH</t>
  </si>
  <si>
    <t>93,18</t>
  </si>
  <si>
    <t>99,83</t>
  </si>
  <si>
    <t>101,25</t>
  </si>
  <si>
    <t>97,53</t>
  </si>
  <si>
    <t>97,35</t>
  </si>
  <si>
    <t>90,23</t>
  </si>
  <si>
    <t>68,51</t>
  </si>
  <si>
    <t>68,45</t>
  </si>
  <si>
    <t>68,48</t>
  </si>
  <si>
    <t>57,69</t>
  </si>
  <si>
    <t>57,59</t>
  </si>
  <si>
    <t>57,64</t>
  </si>
  <si>
    <t>77,30</t>
  </si>
  <si>
    <t>77,40</t>
  </si>
  <si>
    <t>77,35</t>
  </si>
  <si>
    <t>76,46</t>
  </si>
  <si>
    <t>82,39</t>
  </si>
  <si>
    <t>82,38</t>
  </si>
  <si>
    <t>92,49</t>
  </si>
  <si>
    <t>RS 2023</t>
  </si>
  <si>
    <t>RU k 31.12.2023</t>
  </si>
  <si>
    <t>Sk k 31.12.2023</t>
  </si>
  <si>
    <t xml:space="preserve">Odbor kanceláře starosty </t>
  </si>
  <si>
    <t>Základní školy - investiční příspěvek</t>
  </si>
  <si>
    <t>Počáteční stav účtu 236 010 - Fondu rezerv a rozvoje k 1.1.2023</t>
  </si>
  <si>
    <t>Stav Fondu rezerv a rozvoje k 31.12.2023</t>
  </si>
  <si>
    <t>Stav Fondu rezerv a rozvoje - Portfolio k 1.1.2023 a k 31.12.2023</t>
  </si>
  <si>
    <t>Počáteční stav účtu 236 100  k 1.1.2023- Sociální fond zaměstnanců</t>
  </si>
  <si>
    <t>Stav sociálného fondu zaměstnanců k 31.12.2023</t>
  </si>
  <si>
    <t>Licence: MC04 (mc04 M390.04.071)</t>
  </si>
  <si>
    <t>XCRGURUA / RUA2  (02022022 12:06 / 202202021353)</t>
  </si>
  <si>
    <t>ROZVAHA SOR</t>
  </si>
  <si>
    <t>Sestavená ke dni 31. prosinci 2023</t>
  </si>
  <si>
    <t>07.03.2024 14:37:46</t>
  </si>
  <si>
    <t>XCRGUTUA / TUA2  (13052020 11:44 / 202107261317)</t>
  </si>
  <si>
    <t>0000ALV0766R</t>
  </si>
  <si>
    <t>PŘEHLED O PENĚŽNÍCH TOCÍCH SOR</t>
  </si>
  <si>
    <t>územní samosprávné celky, svazky obcí, regionální rady regionu soudržnosti</t>
  </si>
  <si>
    <t>Sestavený ke dni 31. prosinci 2023</t>
  </si>
  <si>
    <t>KONTROLNÍ ČÍSLO  (v tom)</t>
  </si>
  <si>
    <t>ROZVAHA BIII-(BIII.1+BIII.2+BIII.3)+AIII.5-CIV.1-CIV.2</t>
  </si>
  <si>
    <t>PŘÍJMOVÉ A VÝDAJOVÉ ÚČTY</t>
  </si>
  <si>
    <t>08.03.2024 08:00:23</t>
  </si>
  <si>
    <t>PŘEHLED O ZMĚNÁCH VLASTNÍHO KAPITÁLU</t>
  </si>
  <si>
    <t>Licence: MP1R</t>
  </si>
  <si>
    <t>XCRGUIM2 / IM2  (01012023 / 01012023)</t>
  </si>
  <si>
    <t>08.03.2024 8h13m27s</t>
  </si>
  <si>
    <t>HV</t>
  </si>
  <si>
    <t>ZŠ</t>
  </si>
  <si>
    <t>XCRGUVUA / VUA2  (20122022 15:14 / 202220121217)</t>
  </si>
  <si>
    <t>VÝKAZ ZISKU A ZTRÁTY</t>
  </si>
  <si>
    <t>11.04.2024 15:44:03</t>
  </si>
  <si>
    <t>Finanční plán 2023</t>
  </si>
  <si>
    <t>Skutečnost k 31.12.2023</t>
  </si>
  <si>
    <t>Podíl daně z PPO (předběžný)</t>
  </si>
  <si>
    <t>Integrace cizinců</t>
  </si>
  <si>
    <t>volby prezidenta</t>
  </si>
  <si>
    <t>zkoušky odborné způsobilosti</t>
  </si>
  <si>
    <t>Zkvalitnění výuky tělesné výchovy na základních školách</t>
  </si>
  <si>
    <t>Klimatický plán - Revitalizace vnitrobloku Halasova</t>
  </si>
  <si>
    <t xml:space="preserve">Retenční nádrže u školských objektů </t>
  </si>
  <si>
    <t xml:space="preserve">Zastupitelstvo HMP schválilo usnesením č. 12/26 ze dne 21.3.2024 ponechání </t>
  </si>
  <si>
    <t xml:space="preserve"> z rozpočtu HMP v celkové výši 25 185,3 tis. Kč k využití na stejný účel.</t>
  </si>
  <si>
    <t>ZHMP zároveň odsouhlasilo znovuponechání nevyčerpané dotace na retenční a akumulační nádrže u škol ve výši 3 307,7 tis. Kč na akci Snížení energetické náročnosti BD Severní I. 2914/2</t>
  </si>
  <si>
    <t>platby daní a poplatků obcím, krajům</t>
  </si>
  <si>
    <t xml:space="preserve">prostředky minulých let (rok 2023) </t>
  </si>
  <si>
    <t>pohřebnictví</t>
  </si>
  <si>
    <t>územní rozvoj</t>
  </si>
  <si>
    <t>ostatní sociální péče a pomoc dětem a mládeži</t>
  </si>
  <si>
    <t xml:space="preserve">sociální pomoc osobám v hmotné nouzi a občanům sociálně nezpřizpůsobivým </t>
  </si>
  <si>
    <t>volby do Evropského parlamentu</t>
  </si>
  <si>
    <t>ostatní sportovní činnost</t>
  </si>
  <si>
    <t>pořízení, zachování a obnova hodnot místního kulturního, národního a historického povědomí</t>
  </si>
  <si>
    <t>činnost místní správy - programové vybavení pro MŠ</t>
  </si>
  <si>
    <t>činnost místní správy - rekonstrukce obj. Jílovská pro agendu Dopravních přestupků a ZPS</t>
  </si>
  <si>
    <t>Obrat</t>
  </si>
  <si>
    <t>VI. MAJETEK</t>
  </si>
  <si>
    <t>Název majetkového účtu</t>
  </si>
  <si>
    <t>Počáteční stav k 1.1.</t>
  </si>
  <si>
    <t>Konečný stav</t>
  </si>
  <si>
    <t>Dlouhodobý nehmotný a douhodobý hmotný majetek neodpisovaný</t>
  </si>
  <si>
    <t>Nedokončený a pořizovaný dlouhodobý majetek</t>
  </si>
  <si>
    <t>Poskytnuté zálohy na dlouhodobý nehmotný a hmotný majetek</t>
  </si>
  <si>
    <t>Majetkové účasti v osobách s rohodujícím vlivem</t>
  </si>
  <si>
    <t>Dlužné cenné papíry držené do splatnosti</t>
  </si>
  <si>
    <t>Ostatní dlouhodobé půjčky</t>
  </si>
  <si>
    <t>Oprávky k dlouhodobému nehmotnému majetku</t>
  </si>
  <si>
    <t>Oprávky k nehmotným výsledkům výzkumu a vývoje</t>
  </si>
  <si>
    <t>Oprávky k softwaru</t>
  </si>
  <si>
    <t>Oprávky k ocenitelným právům</t>
  </si>
  <si>
    <t>Oprávky k drobnému dlouhodobému nehmotnému majetku</t>
  </si>
  <si>
    <t>Oprávky k ostatnímu dlouhodobému nehmotnému majetku</t>
  </si>
  <si>
    <t>Oprávky k dlouhodobému hmotnému majetku</t>
  </si>
  <si>
    <t>Oprávky ke stavbám</t>
  </si>
  <si>
    <t>Oprávky k samostatným hm.mov. věcem a souborům hm. mov. věcí</t>
  </si>
  <si>
    <t>Oprávky k pěstitelským celkům trvalých porostů</t>
  </si>
  <si>
    <t>Oprávky k drobnému dlouhodobému hmotnému majetku</t>
  </si>
  <si>
    <t>Oprávky k ostatnímu dlouhodobému hmotnému majetku</t>
  </si>
  <si>
    <t>Materiál</t>
  </si>
  <si>
    <t xml:space="preserve">rezerva na osobní náklady </t>
  </si>
  <si>
    <t xml:space="preserve">odbor personálně mzdový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</si>
</sst>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0;\-#,##0.00;"/>
    <numFmt numFmtId="166" formatCode="#,##0.00;[Red]\-#,##0.00;\,"/>
    <numFmt numFmtId="167" formatCode="#,##0.00_-;[Red]#,##0.00\-;\,"/>
    <numFmt numFmtId="168" formatCode="#,##0.00;\-#,##0.00;0.00"/>
    <numFmt numFmtId="169" formatCode="#,##0.00_ ;\-#,##0.00\ "/>
  </numFmts>
  <fonts count="60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sz val="16.25"/>
      <name val="Arial"/>
      <family val="2"/>
    </font>
    <font>
      <sz val="8.9499999999999993"/>
      <name val="Times New Roman"/>
      <family val="1"/>
    </font>
    <font>
      <b/>
      <sz val="8.25"/>
      <name val="Arial"/>
      <family val="2"/>
    </font>
    <font>
      <i/>
      <sz val="8.9499999999999993"/>
      <name val="Arial"/>
      <family val="2"/>
    </font>
    <font>
      <b/>
      <i/>
      <sz val="8.9499999999999993"/>
      <name val="Arial"/>
      <family val="2"/>
    </font>
    <font>
      <sz val="12"/>
      <name val="Arial CE"/>
      <charset val="238"/>
    </font>
    <font>
      <i/>
      <sz val="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7.05"/>
      <name val="Times New Roman"/>
      <family val="1"/>
    </font>
    <font>
      <sz val="7"/>
      <name val="Arial"/>
      <family val="2"/>
    </font>
    <font>
      <b/>
      <sz val="7.05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i/>
      <sz val="6"/>
      <name val="Arial"/>
      <family val="2"/>
    </font>
    <font>
      <b/>
      <i/>
      <sz val="6"/>
      <name val="Arial"/>
      <family val="2"/>
    </font>
    <font>
      <b/>
      <sz val="7"/>
      <name val="Arial"/>
      <family val="2"/>
    </font>
    <font>
      <i/>
      <sz val="3"/>
      <name val="Arial"/>
      <family val="2"/>
    </font>
    <font>
      <i/>
      <sz val="8"/>
      <name val="Arial"/>
      <family val="2"/>
    </font>
    <font>
      <b/>
      <u/>
      <sz val="12.5"/>
      <color rgb="FF000080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.65"/>
      <color rgb="FF000080"/>
      <name val="Arial"/>
      <family val="2"/>
    </font>
    <font>
      <b/>
      <sz val="8.9499999999999993"/>
      <color rgb="FF000080"/>
      <name val="Arial"/>
      <family val="2"/>
    </font>
    <font>
      <b/>
      <sz val="9"/>
      <color rgb="FF000080"/>
      <name val="Arial"/>
      <family val="2"/>
    </font>
    <font>
      <b/>
      <sz val="8"/>
      <color rgb="FF00008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7"/>
      <color rgb="FF000080"/>
      <name val="Arial"/>
      <family val="2"/>
    </font>
    <font>
      <sz val="7"/>
      <color rgb="FFFF0000"/>
      <name val="Arial"/>
      <family val="2"/>
    </font>
    <font>
      <b/>
      <sz val="8.9499999999999993"/>
      <color rgb="FFFF0000"/>
      <name val="Arial"/>
      <family val="2"/>
    </font>
    <font>
      <sz val="8.9499999999999993"/>
      <color rgb="FFFF0000"/>
      <name val="Arial"/>
      <family val="2"/>
    </font>
    <font>
      <b/>
      <sz val="12.5"/>
      <name val="Arial"/>
      <family val="2"/>
    </font>
    <font>
      <sz val="7.05"/>
      <name val="Arial Black"/>
      <family val="2"/>
      <charset val="238"/>
    </font>
    <font>
      <i/>
      <sz val="8.9499999999999993"/>
      <color rgb="FFFF0000"/>
      <name val="Arial"/>
      <family val="2"/>
    </font>
    <font>
      <b/>
      <i/>
      <sz val="8.9499999999999993"/>
      <color rgb="FFFF0000"/>
      <name val="Arial"/>
      <family val="2"/>
    </font>
    <font>
      <b/>
      <u/>
      <sz val="11"/>
      <color rgb="FF000080"/>
      <name val="Arial"/>
      <family val="2"/>
    </font>
    <font>
      <sz val="11"/>
      <name val="Arial CE"/>
      <charset val="238"/>
    </font>
    <font>
      <b/>
      <u/>
      <sz val="11"/>
      <color rgb="FF000080"/>
      <name val="Arial"/>
      <family val="2"/>
      <charset val="238"/>
    </font>
    <font>
      <sz val="8.25"/>
      <name val="Arial"/>
      <family val="2"/>
    </font>
    <font>
      <sz val="8.25"/>
      <color rgb="FFFF0000"/>
      <name val="Arial"/>
      <family val="2"/>
    </font>
    <font>
      <sz val="8.2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3E3E3"/>
      </patternFill>
    </fill>
    <fill>
      <patternFill patternType="solid">
        <f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E6E6E6"/>
      </patternFill>
    </fill>
    <fill>
      <patternFill patternType="solid">
        <fgColor rgb="FFD3D3D3"/>
      </patternFill>
    </fill>
    <fill>
      <patternFill patternType="solid">
        <fgColor rgb="FFFFCC99"/>
      </patternFill>
    </fill>
  </fills>
  <borders count="12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  <xf numFmtId="0" fontId="3" fillId="0" borderId="5" xfId="0" applyFont="1" applyFill="1" applyBorder="1"/>
    <xf numFmtId="0" fontId="4" fillId="2" borderId="6" xfId="0" applyFont="1" applyFill="1" applyBorder="1"/>
    <xf numFmtId="4" fontId="4" fillId="2" borderId="7" xfId="0" applyNumberFormat="1" applyFont="1" applyFill="1" applyBorder="1"/>
    <xf numFmtId="3" fontId="3" fillId="2" borderId="8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4" fillId="2" borderId="10" xfId="0" applyFont="1" applyFill="1" applyBorder="1"/>
    <xf numFmtId="4" fontId="4" fillId="2" borderId="11" xfId="0" applyNumberFormat="1" applyFont="1" applyFill="1" applyBorder="1"/>
    <xf numFmtId="3" fontId="3" fillId="2" borderId="12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4" xfId="0" applyFont="1" applyBorder="1"/>
    <xf numFmtId="0" fontId="4" fillId="0" borderId="15" xfId="0" applyFont="1" applyBorder="1"/>
    <xf numFmtId="3" fontId="4" fillId="0" borderId="16" xfId="0" applyNumberFormat="1" applyFont="1" applyBorder="1"/>
    <xf numFmtId="0" fontId="4" fillId="0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3" fontId="4" fillId="0" borderId="20" xfId="0" applyNumberFormat="1" applyFont="1" applyBorder="1"/>
    <xf numFmtId="0" fontId="4" fillId="0" borderId="18" xfId="0" applyFont="1" applyFill="1" applyBorder="1"/>
    <xf numFmtId="0" fontId="4" fillId="0" borderId="19" xfId="0" applyFont="1" applyFill="1" applyBorder="1"/>
    <xf numFmtId="3" fontId="4" fillId="0" borderId="20" xfId="0" applyNumberFormat="1" applyFont="1" applyFill="1" applyBorder="1"/>
    <xf numFmtId="0" fontId="4" fillId="2" borderId="18" xfId="0" applyFont="1" applyFill="1" applyBorder="1"/>
    <xf numFmtId="4" fontId="4" fillId="2" borderId="19" xfId="0" applyNumberFormat="1" applyFont="1" applyFill="1" applyBorder="1"/>
    <xf numFmtId="3" fontId="4" fillId="2" borderId="20" xfId="0" applyNumberFormat="1" applyFont="1" applyFill="1" applyBorder="1"/>
    <xf numFmtId="4" fontId="4" fillId="0" borderId="19" xfId="0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4" fontId="3" fillId="0" borderId="23" xfId="0" applyNumberFormat="1" applyFont="1" applyFill="1" applyBorder="1"/>
    <xf numFmtId="3" fontId="3" fillId="0" borderId="24" xfId="0" applyNumberFormat="1" applyFont="1" applyFill="1" applyBorder="1"/>
    <xf numFmtId="0" fontId="1" fillId="0" borderId="25" xfId="0" applyFont="1" applyBorder="1"/>
    <xf numFmtId="3" fontId="0" fillId="0" borderId="0" xfId="0" applyNumberFormat="1"/>
    <xf numFmtId="4" fontId="2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164" fontId="5" fillId="0" borderId="26" xfId="2" applyNumberFormat="1" applyFont="1" applyBorder="1"/>
    <xf numFmtId="4" fontId="5" fillId="0" borderId="26" xfId="2" applyNumberFormat="1" applyFont="1" applyBorder="1"/>
    <xf numFmtId="164" fontId="7" fillId="0" borderId="27" xfId="2" applyNumberFormat="1" applyFont="1" applyBorder="1"/>
    <xf numFmtId="0" fontId="11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3" borderId="0" xfId="0" applyFont="1" applyFill="1" applyAlignment="1">
      <alignment horizontal="righ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4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1" fillId="3" borderId="15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3" fillId="4" borderId="15" xfId="0" applyFont="1" applyFill="1" applyBorder="1" applyAlignment="1">
      <alignment horizontal="left" vertical="top"/>
    </xf>
    <xf numFmtId="0" fontId="19" fillId="4" borderId="15" xfId="0" applyFont="1" applyFill="1" applyBorder="1" applyAlignment="1">
      <alignment horizontal="right" vertical="top"/>
    </xf>
    <xf numFmtId="0" fontId="13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13" fillId="0" borderId="28" xfId="0" applyFont="1" applyBorder="1" applyAlignment="1">
      <alignment horizontal="left" vertical="top"/>
    </xf>
    <xf numFmtId="0" fontId="15" fillId="0" borderId="28" xfId="0" applyFont="1" applyBorder="1" applyAlignment="1">
      <alignment horizontal="left" vertical="top"/>
    </xf>
    <xf numFmtId="0" fontId="19" fillId="0" borderId="28" xfId="0" applyFont="1" applyBorder="1" applyAlignment="1">
      <alignment horizontal="right" vertical="top"/>
    </xf>
    <xf numFmtId="165" fontId="12" fillId="0" borderId="0" xfId="0" applyNumberFormat="1" applyFont="1" applyAlignment="1">
      <alignment horizontal="left" vertical="top"/>
    </xf>
    <xf numFmtId="165" fontId="37" fillId="0" borderId="0" xfId="0" applyNumberFormat="1" applyFont="1" applyAlignment="1">
      <alignment horizontal="left" vertical="top"/>
    </xf>
    <xf numFmtId="165" fontId="11" fillId="3" borderId="15" xfId="0" applyNumberFormat="1" applyFont="1" applyFill="1" applyBorder="1" applyAlignment="1">
      <alignment horizontal="left" vertical="top"/>
    </xf>
    <xf numFmtId="165" fontId="11" fillId="3" borderId="15" xfId="0" applyNumberFormat="1" applyFont="1" applyFill="1" applyBorder="1" applyAlignment="1">
      <alignment horizontal="right" vertical="top"/>
    </xf>
    <xf numFmtId="0" fontId="11" fillId="3" borderId="15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15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 wrapText="1"/>
    </xf>
    <xf numFmtId="0" fontId="19" fillId="4" borderId="15" xfId="0" applyFont="1" applyFill="1" applyBorder="1" applyAlignment="1">
      <alignment horizontal="right" vertical="top" wrapText="1"/>
    </xf>
    <xf numFmtId="4" fontId="5" fillId="0" borderId="29" xfId="0" applyNumberFormat="1" applyFont="1" applyBorder="1"/>
    <xf numFmtId="4" fontId="5" fillId="0" borderId="30" xfId="0" applyNumberFormat="1" applyFont="1" applyBorder="1"/>
    <xf numFmtId="4" fontId="7" fillId="0" borderId="31" xfId="0" applyNumberFormat="1" applyFont="1" applyBorder="1"/>
    <xf numFmtId="0" fontId="7" fillId="0" borderId="32" xfId="0" applyFont="1" applyBorder="1"/>
    <xf numFmtId="4" fontId="5" fillId="0" borderId="32" xfId="0" applyNumberFormat="1" applyFont="1" applyBorder="1"/>
    <xf numFmtId="4" fontId="7" fillId="0" borderId="32" xfId="0" applyNumberFormat="1" applyFont="1" applyBorder="1"/>
    <xf numFmtId="0" fontId="7" fillId="0" borderId="0" xfId="0" applyFont="1"/>
    <xf numFmtId="4" fontId="7" fillId="0" borderId="12" xfId="0" applyNumberFormat="1" applyFont="1" applyBorder="1"/>
    <xf numFmtId="0" fontId="21" fillId="0" borderId="0" xfId="0" applyFont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166" fontId="11" fillId="0" borderId="0" xfId="0" applyNumberFormat="1" applyFont="1" applyAlignment="1">
      <alignment horizontal="right" vertical="top"/>
    </xf>
    <xf numFmtId="166" fontId="22" fillId="0" borderId="0" xfId="0" applyNumberFormat="1" applyFont="1" applyAlignment="1">
      <alignment horizontal="right" vertical="top"/>
    </xf>
    <xf numFmtId="167" fontId="24" fillId="0" borderId="0" xfId="0" applyNumberFormat="1" applyFont="1" applyAlignment="1">
      <alignment horizontal="left" vertical="top"/>
    </xf>
    <xf numFmtId="0" fontId="8" fillId="0" borderId="33" xfId="1" applyFont="1" applyBorder="1" applyAlignment="1">
      <alignment horizontal="center"/>
    </xf>
    <xf numFmtId="0" fontId="8" fillId="0" borderId="34" xfId="1" applyFont="1" applyBorder="1"/>
    <xf numFmtId="0" fontId="8" fillId="0" borderId="3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left"/>
    </xf>
    <xf numFmtId="0" fontId="8" fillId="0" borderId="3" xfId="1" applyFont="1" applyBorder="1"/>
    <xf numFmtId="0" fontId="8" fillId="0" borderId="35" xfId="1" applyFont="1" applyBorder="1"/>
    <xf numFmtId="0" fontId="8" fillId="0" borderId="3" xfId="1" applyFont="1" applyBorder="1" applyAlignment="1">
      <alignment horizontal="center" wrapText="1" shrinkToFit="1"/>
    </xf>
    <xf numFmtId="0" fontId="1" fillId="0" borderId="37" xfId="1" applyBorder="1"/>
    <xf numFmtId="0" fontId="9" fillId="0" borderId="38" xfId="1" applyFont="1" applyBorder="1"/>
    <xf numFmtId="0" fontId="8" fillId="0" borderId="39" xfId="1" applyFont="1" applyBorder="1" applyAlignment="1">
      <alignment horizontal="center" wrapText="1"/>
    </xf>
    <xf numFmtId="0" fontId="8" fillId="0" borderId="40" xfId="1" applyFont="1" applyBorder="1" applyAlignment="1">
      <alignment horizontal="center" wrapText="1"/>
    </xf>
    <xf numFmtId="0" fontId="8" fillId="0" borderId="41" xfId="1" applyFont="1" applyBorder="1" applyAlignment="1">
      <alignment horizontal="center" wrapText="1"/>
    </xf>
    <xf numFmtId="0" fontId="8" fillId="0" borderId="42" xfId="1" applyFont="1" applyBorder="1" applyAlignment="1">
      <alignment horizontal="center" wrapText="1"/>
    </xf>
    <xf numFmtId="0" fontId="8" fillId="0" borderId="26" xfId="1" applyFont="1" applyBorder="1" applyAlignment="1">
      <alignment horizontal="center" wrapText="1"/>
    </xf>
    <xf numFmtId="0" fontId="8" fillId="0" borderId="43" xfId="1" applyFont="1" applyBorder="1" applyAlignment="1">
      <alignment horizontal="center" wrapText="1"/>
    </xf>
    <xf numFmtId="0" fontId="8" fillId="0" borderId="44" xfId="1" applyFont="1" applyFill="1" applyBorder="1" applyAlignment="1">
      <alignment horizontal="center" wrapText="1"/>
    </xf>
    <xf numFmtId="0" fontId="7" fillId="0" borderId="3" xfId="1" applyFont="1" applyBorder="1"/>
    <xf numFmtId="0" fontId="1" fillId="0" borderId="45" xfId="1" applyBorder="1"/>
    <xf numFmtId="0" fontId="9" fillId="0" borderId="46" xfId="1" applyFont="1" applyBorder="1"/>
    <xf numFmtId="4" fontId="7" fillId="0" borderId="47" xfId="1" applyNumberFormat="1" applyFont="1" applyBorder="1"/>
    <xf numFmtId="4" fontId="5" fillId="5" borderId="50" xfId="1" applyNumberFormat="1" applyFont="1" applyFill="1" applyBorder="1"/>
    <xf numFmtId="3" fontId="7" fillId="0" borderId="15" xfId="1" applyNumberFormat="1" applyFont="1" applyBorder="1"/>
    <xf numFmtId="0" fontId="5" fillId="0" borderId="55" xfId="0" applyFont="1" applyBorder="1" applyAlignment="1">
      <alignment horizontal="center"/>
    </xf>
    <xf numFmtId="0" fontId="5" fillId="0" borderId="39" xfId="0" applyFont="1" applyBorder="1"/>
    <xf numFmtId="0" fontId="38" fillId="0" borderId="55" xfId="0" applyFont="1" applyBorder="1" applyAlignment="1">
      <alignment horizontal="center" wrapText="1"/>
    </xf>
    <xf numFmtId="0" fontId="38" fillId="0" borderId="56" xfId="0" applyFont="1" applyBorder="1" applyAlignment="1">
      <alignment horizontal="center"/>
    </xf>
    <xf numFmtId="0" fontId="38" fillId="0" borderId="57" xfId="0" applyFont="1" applyBorder="1" applyAlignment="1">
      <alignment horizontal="center"/>
    </xf>
    <xf numFmtId="0" fontId="38" fillId="0" borderId="58" xfId="0" applyFont="1" applyBorder="1" applyAlignment="1">
      <alignment horizontal="center" wrapText="1"/>
    </xf>
    <xf numFmtId="0" fontId="38" fillId="0" borderId="59" xfId="0" applyFont="1" applyBorder="1" applyAlignment="1">
      <alignment horizontal="left"/>
    </xf>
    <xf numFmtId="0" fontId="38" fillId="0" borderId="11" xfId="0" applyFont="1" applyBorder="1" applyAlignment="1">
      <alignment horizontal="center"/>
    </xf>
    <xf numFmtId="0" fontId="38" fillId="0" borderId="12" xfId="0" applyFont="1" applyBorder="1" applyAlignment="1">
      <alignment horizontal="center" wrapText="1"/>
    </xf>
    <xf numFmtId="0" fontId="38" fillId="0" borderId="60" xfId="0" applyFont="1" applyBorder="1" applyAlignment="1">
      <alignment horizontal="center" wrapText="1"/>
    </xf>
    <xf numFmtId="0" fontId="39" fillId="0" borderId="25" xfId="0" applyFont="1" applyBorder="1" applyAlignment="1">
      <alignment horizontal="center"/>
    </xf>
    <xf numFmtId="0" fontId="39" fillId="0" borderId="25" xfId="0" applyFont="1" applyBorder="1" applyAlignment="1">
      <alignment horizontal="left"/>
    </xf>
    <xf numFmtId="0" fontId="38" fillId="0" borderId="25" xfId="0" applyFont="1" applyBorder="1" applyAlignment="1">
      <alignment horizontal="center"/>
    </xf>
    <xf numFmtId="4" fontId="38" fillId="0" borderId="25" xfId="0" applyNumberFormat="1" applyFont="1" applyBorder="1" applyAlignment="1">
      <alignment horizontal="center"/>
    </xf>
    <xf numFmtId="4" fontId="38" fillId="0" borderId="45" xfId="0" applyNumberFormat="1" applyFont="1" applyBorder="1" applyAlignment="1">
      <alignment horizontal="center" wrapText="1"/>
    </xf>
    <xf numFmtId="0" fontId="38" fillId="0" borderId="61" xfId="0" applyFont="1" applyBorder="1" applyAlignment="1">
      <alignment horizontal="left"/>
    </xf>
    <xf numFmtId="0" fontId="38" fillId="0" borderId="15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" fontId="7" fillId="0" borderId="63" xfId="0" applyNumberFormat="1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4" fontId="7" fillId="0" borderId="64" xfId="0" applyNumberFormat="1" applyFont="1" applyBorder="1"/>
    <xf numFmtId="0" fontId="7" fillId="0" borderId="47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60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4" fontId="7" fillId="0" borderId="25" xfId="0" applyNumberFormat="1" applyFont="1" applyBorder="1" applyAlignment="1">
      <alignment horizontal="left" wrapText="1"/>
    </xf>
    <xf numFmtId="4" fontId="7" fillId="0" borderId="66" xfId="0" applyNumberFormat="1" applyFont="1" applyBorder="1"/>
    <xf numFmtId="0" fontId="7" fillId="0" borderId="65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5" fillId="6" borderId="39" xfId="0" applyFont="1" applyFill="1" applyBorder="1"/>
    <xf numFmtId="0" fontId="5" fillId="6" borderId="40" xfId="0" applyFont="1" applyFill="1" applyBorder="1"/>
    <xf numFmtId="0" fontId="5" fillId="6" borderId="67" xfId="0" applyFont="1" applyFill="1" applyBorder="1"/>
    <xf numFmtId="4" fontId="5" fillId="6" borderId="68" xfId="0" applyNumberFormat="1" applyFont="1" applyFill="1" applyBorder="1"/>
    <xf numFmtId="4" fontId="0" fillId="0" borderId="0" xfId="0" applyNumberFormat="1"/>
    <xf numFmtId="0" fontId="5" fillId="0" borderId="69" xfId="0" applyFont="1" applyBorder="1" applyAlignment="1">
      <alignment horizontal="left"/>
    </xf>
    <xf numFmtId="0" fontId="5" fillId="0" borderId="70" xfId="0" applyFont="1" applyBorder="1" applyAlignment="1">
      <alignment horizontal="left"/>
    </xf>
    <xf numFmtId="0" fontId="5" fillId="0" borderId="70" xfId="0" applyFont="1" applyBorder="1" applyAlignment="1">
      <alignment horizontal="center"/>
    </xf>
    <xf numFmtId="0" fontId="5" fillId="0" borderId="69" xfId="0" applyFont="1" applyBorder="1" applyAlignment="1">
      <alignment horizontal="center" wrapText="1"/>
    </xf>
    <xf numFmtId="0" fontId="5" fillId="0" borderId="69" xfId="0" applyFont="1" applyBorder="1" applyAlignment="1">
      <alignment horizontal="center"/>
    </xf>
    <xf numFmtId="0" fontId="5" fillId="0" borderId="37" xfId="0" applyFont="1" applyFill="1" applyBorder="1" applyAlignment="1">
      <alignment horizontal="left"/>
    </xf>
    <xf numFmtId="3" fontId="7" fillId="0" borderId="26" xfId="0" applyNumberFormat="1" applyFont="1" applyBorder="1"/>
    <xf numFmtId="0" fontId="5" fillId="0" borderId="71" xfId="0" applyFont="1" applyBorder="1" applyAlignment="1">
      <alignment horizontal="center"/>
    </xf>
    <xf numFmtId="0" fontId="5" fillId="0" borderId="70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5" fillId="0" borderId="68" xfId="0" applyFont="1" applyBorder="1" applyAlignment="1">
      <alignment horizontal="center" wrapText="1"/>
    </xf>
    <xf numFmtId="0" fontId="5" fillId="0" borderId="52" xfId="0" applyFont="1" applyFill="1" applyBorder="1"/>
    <xf numFmtId="3" fontId="7" fillId="0" borderId="43" xfId="0" applyNumberFormat="1" applyFont="1" applyBorder="1"/>
    <xf numFmtId="3" fontId="7" fillId="0" borderId="44" xfId="0" applyNumberFormat="1" applyFont="1" applyBorder="1"/>
    <xf numFmtId="0" fontId="5" fillId="0" borderId="43" xfId="0" applyFont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5" fillId="0" borderId="54" xfId="0" applyFont="1" applyFill="1" applyBorder="1" applyAlignment="1">
      <alignment horizontal="center"/>
    </xf>
    <xf numFmtId="0" fontId="5" fillId="0" borderId="0" xfId="0" applyFont="1"/>
    <xf numFmtId="0" fontId="7" fillId="0" borderId="60" xfId="0" applyFont="1" applyBorder="1" applyAlignment="1">
      <alignment wrapText="1"/>
    </xf>
    <xf numFmtId="0" fontId="7" fillId="0" borderId="60" xfId="0" applyFont="1" applyBorder="1"/>
    <xf numFmtId="0" fontId="5" fillId="5" borderId="72" xfId="0" applyFont="1" applyFill="1" applyBorder="1"/>
    <xf numFmtId="4" fontId="5" fillId="5" borderId="73" xfId="0" applyNumberFormat="1" applyFont="1" applyFill="1" applyBorder="1"/>
    <xf numFmtId="0" fontId="5" fillId="5" borderId="74" xfId="0" applyFont="1" applyFill="1" applyBorder="1" applyAlignment="1">
      <alignment wrapText="1"/>
    </xf>
    <xf numFmtId="4" fontId="5" fillId="5" borderId="8" xfId="0" applyNumberFormat="1" applyFont="1" applyFill="1" applyBorder="1"/>
    <xf numFmtId="0" fontId="5" fillId="0" borderId="58" xfId="0" applyFont="1" applyBorder="1" applyAlignment="1">
      <alignment horizontal="center"/>
    </xf>
    <xf numFmtId="0" fontId="10" fillId="0" borderId="75" xfId="0" applyFont="1" applyBorder="1" applyAlignment="1">
      <alignment horizontal="left"/>
    </xf>
    <xf numFmtId="165" fontId="17" fillId="0" borderId="0" xfId="0" applyNumberFormat="1" applyFont="1" applyAlignment="1">
      <alignment horizontal="left" vertical="top"/>
    </xf>
    <xf numFmtId="0" fontId="25" fillId="0" borderId="76" xfId="1" applyFont="1" applyBorder="1"/>
    <xf numFmtId="4" fontId="7" fillId="0" borderId="77" xfId="1" applyNumberFormat="1" applyFont="1" applyBorder="1"/>
    <xf numFmtId="0" fontId="9" fillId="0" borderId="76" xfId="1" applyFont="1" applyBorder="1"/>
    <xf numFmtId="4" fontId="7" fillId="0" borderId="25" xfId="1" applyNumberFormat="1" applyFont="1" applyBorder="1"/>
    <xf numFmtId="0" fontId="9" fillId="0" borderId="76" xfId="1" applyFont="1" applyFill="1" applyBorder="1" applyAlignment="1">
      <alignment wrapText="1"/>
    </xf>
    <xf numFmtId="4" fontId="7" fillId="0" borderId="25" xfId="1" applyNumberFormat="1" applyFont="1" applyFill="1" applyBorder="1"/>
    <xf numFmtId="164" fontId="5" fillId="5" borderId="39" xfId="1" applyNumberFormat="1" applyFont="1" applyFill="1" applyBorder="1"/>
    <xf numFmtId="4" fontId="5" fillId="5" borderId="40" xfId="1" applyNumberFormat="1" applyFont="1" applyFill="1" applyBorder="1"/>
    <xf numFmtId="164" fontId="5" fillId="5" borderId="40" xfId="1" applyNumberFormat="1" applyFont="1" applyFill="1" applyBorder="1"/>
    <xf numFmtId="3" fontId="7" fillId="0" borderId="32" xfId="0" applyNumberFormat="1" applyFont="1" applyFill="1" applyBorder="1"/>
    <xf numFmtId="4" fontId="7" fillId="0" borderId="63" xfId="0" applyNumberFormat="1" applyFont="1" applyBorder="1"/>
    <xf numFmtId="0" fontId="38" fillId="0" borderId="79" xfId="0" applyFont="1" applyBorder="1" applyAlignment="1">
      <alignment horizontal="center"/>
    </xf>
    <xf numFmtId="0" fontId="5" fillId="6" borderId="26" xfId="0" applyFont="1" applyFill="1" applyBorder="1"/>
    <xf numFmtId="0" fontId="7" fillId="0" borderId="63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5" fillId="0" borderId="80" xfId="0" applyFont="1" applyBorder="1"/>
    <xf numFmtId="0" fontId="5" fillId="0" borderId="81" xfId="0" applyFont="1" applyBorder="1"/>
    <xf numFmtId="0" fontId="7" fillId="0" borderId="82" xfId="0" applyFont="1" applyBorder="1"/>
    <xf numFmtId="0" fontId="7" fillId="0" borderId="83" xfId="0" applyFont="1" applyBorder="1"/>
    <xf numFmtId="0" fontId="5" fillId="0" borderId="83" xfId="0" applyFont="1" applyBorder="1"/>
    <xf numFmtId="2" fontId="5" fillId="0" borderId="80" xfId="0" applyNumberFormat="1" applyFont="1" applyBorder="1"/>
    <xf numFmtId="2" fontId="5" fillId="0" borderId="81" xfId="0" applyNumberFormat="1" applyFont="1" applyBorder="1"/>
    <xf numFmtId="2" fontId="7" fillId="0" borderId="17" xfId="0" applyNumberFormat="1" applyFont="1" applyBorder="1"/>
    <xf numFmtId="2" fontId="7" fillId="0" borderId="83" xfId="0" applyNumberFormat="1" applyFont="1" applyBorder="1"/>
    <xf numFmtId="2" fontId="5" fillId="0" borderId="83" xfId="0" applyNumberFormat="1" applyFont="1" applyBorder="1"/>
    <xf numFmtId="167" fontId="24" fillId="0" borderId="0" xfId="0" applyNumberFormat="1" applyFont="1" applyAlignment="1">
      <alignment horizontal="right" vertical="top" wrapText="1"/>
    </xf>
    <xf numFmtId="0" fontId="25" fillId="0" borderId="78" xfId="1" applyFont="1" applyBorder="1"/>
    <xf numFmtId="3" fontId="25" fillId="0" borderId="34" xfId="1" applyNumberFormat="1" applyFont="1" applyBorder="1"/>
    <xf numFmtId="164" fontId="7" fillId="0" borderId="60" xfId="1" applyNumberFormat="1" applyFont="1" applyBorder="1"/>
    <xf numFmtId="164" fontId="7" fillId="0" borderId="84" xfId="1" applyNumberFormat="1" applyFont="1" applyBorder="1"/>
    <xf numFmtId="164" fontId="7" fillId="0" borderId="85" xfId="1" applyNumberFormat="1" applyFont="1" applyBorder="1"/>
    <xf numFmtId="164" fontId="7" fillId="0" borderId="62" xfId="1" applyNumberFormat="1" applyFont="1" applyBorder="1"/>
    <xf numFmtId="164" fontId="7" fillId="0" borderId="86" xfId="1" applyNumberFormat="1" applyFont="1" applyBorder="1"/>
    <xf numFmtId="164" fontId="5" fillId="5" borderId="72" xfId="1" applyNumberFormat="1" applyFont="1" applyFill="1" applyBorder="1"/>
    <xf numFmtId="164" fontId="5" fillId="5" borderId="87" xfId="1" applyNumberFormat="1" applyFont="1" applyFill="1" applyBorder="1"/>
    <xf numFmtId="164" fontId="5" fillId="5" borderId="50" xfId="1" applyNumberFormat="1" applyFont="1" applyFill="1" applyBorder="1"/>
    <xf numFmtId="0" fontId="25" fillId="0" borderId="46" xfId="1" applyFont="1" applyBorder="1"/>
    <xf numFmtId="164" fontId="25" fillId="0" borderId="61" xfId="1" applyNumberFormat="1" applyFont="1" applyBorder="1"/>
    <xf numFmtId="164" fontId="7" fillId="0" borderId="15" xfId="1" applyNumberFormat="1" applyFont="1" applyBorder="1"/>
    <xf numFmtId="164" fontId="7" fillId="0" borderId="47" xfId="1" applyNumberFormat="1" applyFont="1" applyBorder="1"/>
    <xf numFmtId="0" fontId="0" fillId="0" borderId="57" xfId="0" applyBorder="1"/>
    <xf numFmtId="4" fontId="7" fillId="0" borderId="44" xfId="0" applyNumberFormat="1" applyFont="1" applyBorder="1"/>
    <xf numFmtId="4" fontId="7" fillId="0" borderId="4" xfId="0" applyNumberFormat="1" applyFont="1" applyBorder="1"/>
    <xf numFmtId="3" fontId="7" fillId="0" borderId="26" xfId="0" applyNumberFormat="1" applyFont="1" applyBorder="1" applyAlignment="1">
      <alignment horizontal="right"/>
    </xf>
    <xf numFmtId="0" fontId="5" fillId="5" borderId="38" xfId="1" applyFont="1" applyFill="1" applyBorder="1" applyAlignment="1">
      <alignment wrapText="1"/>
    </xf>
    <xf numFmtId="0" fontId="40" fillId="3" borderId="92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2" fontId="7" fillId="0" borderId="9" xfId="0" applyNumberFormat="1" applyFont="1" applyBorder="1"/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41" fillId="3" borderId="15" xfId="0" applyFont="1" applyFill="1" applyBorder="1" applyAlignment="1">
      <alignment horizontal="right" vertical="top" wrapText="1"/>
    </xf>
    <xf numFmtId="0" fontId="41" fillId="3" borderId="15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left" vertical="top"/>
    </xf>
    <xf numFmtId="168" fontId="12" fillId="0" borderId="0" xfId="0" applyNumberFormat="1" applyFont="1" applyAlignment="1">
      <alignment horizontal="left" vertical="top"/>
    </xf>
    <xf numFmtId="4" fontId="5" fillId="5" borderId="93" xfId="1" applyNumberFormat="1" applyFont="1" applyFill="1" applyBorder="1"/>
    <xf numFmtId="164" fontId="5" fillId="0" borderId="11" xfId="1" applyNumberFormat="1" applyFont="1" applyBorder="1"/>
    <xf numFmtId="164" fontId="7" fillId="0" borderId="11" xfId="1" applyNumberFormat="1" applyFont="1" applyBorder="1"/>
    <xf numFmtId="4" fontId="5" fillId="5" borderId="94" xfId="1" applyNumberFormat="1" applyFont="1" applyFill="1" applyBorder="1"/>
    <xf numFmtId="0" fontId="10" fillId="0" borderId="95" xfId="0" applyFont="1" applyBorder="1" applyAlignment="1">
      <alignment horizontal="center"/>
    </xf>
    <xf numFmtId="0" fontId="7" fillId="0" borderId="96" xfId="0" applyFont="1" applyBorder="1"/>
    <xf numFmtId="0" fontId="10" fillId="0" borderId="72" xfId="0" applyFont="1" applyBorder="1" applyAlignment="1">
      <alignment horizontal="center"/>
    </xf>
    <xf numFmtId="4" fontId="7" fillId="0" borderId="73" xfId="0" applyNumberFormat="1" applyFont="1" applyBorder="1"/>
    <xf numFmtId="0" fontId="5" fillId="0" borderId="98" xfId="0" applyFont="1" applyBorder="1"/>
    <xf numFmtId="0" fontId="7" fillId="7" borderId="62" xfId="0" applyFont="1" applyFill="1" applyBorder="1" applyAlignment="1">
      <alignment wrapText="1"/>
    </xf>
    <xf numFmtId="4" fontId="7" fillId="7" borderId="64" xfId="0" applyNumberFormat="1" applyFont="1" applyFill="1" applyBorder="1"/>
    <xf numFmtId="0" fontId="10" fillId="7" borderId="74" xfId="0" applyFont="1" applyFill="1" applyBorder="1" applyAlignment="1">
      <alignment horizontal="center" wrapText="1"/>
    </xf>
    <xf numFmtId="4" fontId="5" fillId="7" borderId="8" xfId="0" applyNumberFormat="1" applyFont="1" applyFill="1" applyBorder="1"/>
    <xf numFmtId="0" fontId="10" fillId="7" borderId="95" xfId="0" applyFont="1" applyFill="1" applyBorder="1" applyAlignment="1">
      <alignment wrapText="1"/>
    </xf>
    <xf numFmtId="4" fontId="5" fillId="7" borderId="96" xfId="0" applyNumberFormat="1" applyFont="1" applyFill="1" applyBorder="1"/>
    <xf numFmtId="0" fontId="26" fillId="5" borderId="39" xfId="0" applyFont="1" applyFill="1" applyBorder="1"/>
    <xf numFmtId="4" fontId="26" fillId="5" borderId="68" xfId="0" applyNumberFormat="1" applyFont="1" applyFill="1" applyBorder="1"/>
    <xf numFmtId="0" fontId="5" fillId="5" borderId="72" xfId="0" applyFont="1" applyFill="1" applyBorder="1" applyAlignment="1">
      <alignment wrapText="1"/>
    </xf>
    <xf numFmtId="0" fontId="7" fillId="5" borderId="71" xfId="2" applyFont="1" applyFill="1" applyBorder="1"/>
    <xf numFmtId="0" fontId="5" fillId="5" borderId="100" xfId="2" applyFont="1" applyFill="1" applyBorder="1" applyAlignment="1">
      <alignment horizontal="center"/>
    </xf>
    <xf numFmtId="0" fontId="5" fillId="5" borderId="100" xfId="2" applyFont="1" applyFill="1" applyBorder="1" applyAlignment="1">
      <alignment horizontal="center" wrapText="1"/>
    </xf>
    <xf numFmtId="0" fontId="5" fillId="5" borderId="100" xfId="0" applyFont="1" applyFill="1" applyBorder="1" applyAlignment="1">
      <alignment horizontal="center"/>
    </xf>
    <xf numFmtId="0" fontId="5" fillId="5" borderId="100" xfId="0" applyFont="1" applyFill="1" applyBorder="1"/>
    <xf numFmtId="0" fontId="5" fillId="5" borderId="29" xfId="0" applyFont="1" applyFill="1" applyBorder="1" applyAlignment="1">
      <alignment horizontal="center"/>
    </xf>
    <xf numFmtId="0" fontId="5" fillId="0" borderId="55" xfId="2" applyFont="1" applyBorder="1"/>
    <xf numFmtId="0" fontId="10" fillId="0" borderId="101" xfId="2" applyFont="1" applyBorder="1"/>
    <xf numFmtId="0" fontId="30" fillId="0" borderId="57" xfId="2" applyFont="1" applyBorder="1"/>
    <xf numFmtId="0" fontId="7" fillId="0" borderId="30" xfId="0" applyFont="1" applyBorder="1"/>
    <xf numFmtId="0" fontId="7" fillId="0" borderId="62" xfId="2" applyFont="1" applyBorder="1" applyAlignment="1">
      <alignment horizontal="center"/>
    </xf>
    <xf numFmtId="0" fontId="7" fillId="0" borderId="63" xfId="2" applyFont="1" applyBorder="1"/>
    <xf numFmtId="164" fontId="7" fillId="0" borderId="27" xfId="0" applyNumberFormat="1" applyFont="1" applyBorder="1"/>
    <xf numFmtId="4" fontId="7" fillId="0" borderId="27" xfId="0" applyNumberFormat="1" applyFont="1" applyBorder="1"/>
    <xf numFmtId="0" fontId="5" fillId="0" borderId="39" xfId="2" applyFont="1" applyBorder="1"/>
    <xf numFmtId="0" fontId="5" fillId="0" borderId="26" xfId="2" applyFont="1" applyBorder="1"/>
    <xf numFmtId="0" fontId="5" fillId="0" borderId="55" xfId="0" applyFont="1" applyBorder="1"/>
    <xf numFmtId="0" fontId="10" fillId="0" borderId="57" xfId="0" applyFont="1" applyBorder="1"/>
    <xf numFmtId="0" fontId="31" fillId="0" borderId="57" xfId="0" applyFont="1" applyBorder="1"/>
    <xf numFmtId="0" fontId="7" fillId="0" borderId="7" xfId="0" applyFont="1" applyBorder="1"/>
    <xf numFmtId="0" fontId="7" fillId="0" borderId="57" xfId="0" applyFont="1" applyBorder="1"/>
    <xf numFmtId="0" fontId="9" fillId="0" borderId="62" xfId="2" applyFont="1" applyBorder="1" applyAlignment="1">
      <alignment horizontal="center"/>
    </xf>
    <xf numFmtId="0" fontId="7" fillId="0" borderId="27" xfId="2" applyFont="1" applyBorder="1"/>
    <xf numFmtId="0" fontId="8" fillId="0" borderId="39" xfId="2" applyFont="1" applyBorder="1"/>
    <xf numFmtId="4" fontId="7" fillId="7" borderId="25" xfId="0" applyNumberFormat="1" applyFont="1" applyFill="1" applyBorder="1"/>
    <xf numFmtId="0" fontId="13" fillId="0" borderId="0" xfId="0" applyFont="1" applyAlignment="1">
      <alignment horizontal="right" vertical="top"/>
    </xf>
    <xf numFmtId="0" fontId="40" fillId="3" borderId="104" xfId="0" applyFont="1" applyFill="1" applyBorder="1" applyAlignment="1">
      <alignment horizontal="left" vertical="top"/>
    </xf>
    <xf numFmtId="0" fontId="20" fillId="3" borderId="104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left" vertical="top"/>
    </xf>
    <xf numFmtId="0" fontId="19" fillId="4" borderId="19" xfId="0" applyFont="1" applyFill="1" applyBorder="1" applyAlignment="1">
      <alignment horizontal="right" vertical="top"/>
    </xf>
    <xf numFmtId="0" fontId="41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/>
    </xf>
    <xf numFmtId="165" fontId="11" fillId="3" borderId="103" xfId="0" applyNumberFormat="1" applyFont="1" applyFill="1" applyBorder="1" applyAlignment="1">
      <alignment horizontal="left" vertical="top"/>
    </xf>
    <xf numFmtId="165" fontId="11" fillId="3" borderId="103" xfId="0" applyNumberFormat="1" applyFont="1" applyFill="1" applyBorder="1" applyAlignment="1">
      <alignment horizontal="right" vertical="top"/>
    </xf>
    <xf numFmtId="0" fontId="19" fillId="4" borderId="103" xfId="0" applyFont="1" applyFill="1" applyBorder="1" applyAlignment="1">
      <alignment horizontal="right" vertical="top"/>
    </xf>
    <xf numFmtId="0" fontId="17" fillId="0" borderId="103" xfId="0" applyFont="1" applyBorder="1" applyAlignment="1">
      <alignment horizontal="left" vertical="top"/>
    </xf>
    <xf numFmtId="168" fontId="13" fillId="0" borderId="15" xfId="0" applyNumberFormat="1" applyFont="1" applyBorder="1" applyAlignment="1">
      <alignment horizontal="left" vertical="top"/>
    </xf>
    <xf numFmtId="0" fontId="41" fillId="4" borderId="15" xfId="0" applyFont="1" applyFill="1" applyBorder="1" applyAlignment="1">
      <alignment horizontal="left" vertical="top"/>
    </xf>
    <xf numFmtId="168" fontId="13" fillId="4" borderId="15" xfId="0" applyNumberFormat="1" applyFont="1" applyFill="1" applyBorder="1" applyAlignment="1">
      <alignment horizontal="left" vertical="top"/>
    </xf>
    <xf numFmtId="0" fontId="40" fillId="3" borderId="19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right" vertical="top" wrapText="1"/>
    </xf>
    <xf numFmtId="0" fontId="7" fillId="0" borderId="25" xfId="2" applyFont="1" applyBorder="1"/>
    <xf numFmtId="164" fontId="7" fillId="0" borderId="25" xfId="2" applyNumberFormat="1" applyFont="1" applyBorder="1"/>
    <xf numFmtId="164" fontId="7" fillId="0" borderId="25" xfId="0" applyNumberFormat="1" applyFont="1" applyBorder="1"/>
    <xf numFmtId="4" fontId="7" fillId="0" borderId="25" xfId="0" applyNumberFormat="1" applyFont="1" applyBorder="1"/>
    <xf numFmtId="4" fontId="7" fillId="0" borderId="90" xfId="0" applyNumberFormat="1" applyFont="1" applyBorder="1"/>
    <xf numFmtId="164" fontId="7" fillId="0" borderId="25" xfId="2" applyNumberFormat="1" applyFont="1" applyFill="1" applyBorder="1"/>
    <xf numFmtId="0" fontId="7" fillId="0" borderId="60" xfId="2" applyFont="1" applyBorder="1" applyAlignment="1">
      <alignment horizontal="center"/>
    </xf>
    <xf numFmtId="0" fontId="7" fillId="0" borderId="97" xfId="2" applyFont="1" applyBorder="1" applyAlignment="1">
      <alignment horizontal="center"/>
    </xf>
    <xf numFmtId="164" fontId="7" fillId="0" borderId="63" xfId="2" applyNumberFormat="1" applyFont="1" applyBorder="1"/>
    <xf numFmtId="164" fontId="7" fillId="0" borderId="63" xfId="0" applyNumberFormat="1" applyFont="1" applyBorder="1"/>
    <xf numFmtId="4" fontId="7" fillId="0" borderId="45" xfId="0" applyNumberFormat="1" applyFont="1" applyBorder="1"/>
    <xf numFmtId="0" fontId="9" fillId="0" borderId="60" xfId="2" applyFont="1" applyBorder="1" applyAlignment="1">
      <alignment horizontal="center"/>
    </xf>
    <xf numFmtId="0" fontId="7" fillId="0" borderId="76" xfId="0" applyFont="1" applyBorder="1"/>
    <xf numFmtId="4" fontId="7" fillId="0" borderId="65" xfId="0" applyNumberFormat="1" applyFont="1" applyBorder="1"/>
    <xf numFmtId="0" fontId="7" fillId="0" borderId="76" xfId="0" applyFont="1" applyFill="1" applyBorder="1"/>
    <xf numFmtId="4" fontId="7" fillId="0" borderId="60" xfId="0" applyNumberFormat="1" applyFont="1" applyBorder="1"/>
    <xf numFmtId="4" fontId="7" fillId="7" borderId="60" xfId="0" applyNumberFormat="1" applyFont="1" applyFill="1" applyBorder="1"/>
    <xf numFmtId="4" fontId="7" fillId="7" borderId="65" xfId="0" applyNumberFormat="1" applyFont="1" applyFill="1" applyBorder="1"/>
    <xf numFmtId="0" fontId="7" fillId="7" borderId="76" xfId="0" applyFont="1" applyFill="1" applyBorder="1"/>
    <xf numFmtId="0" fontId="32" fillId="3" borderId="103" xfId="0" applyFont="1" applyFill="1" applyBorder="1" applyAlignment="1">
      <alignment horizontal="left" vertical="top"/>
    </xf>
    <xf numFmtId="0" fontId="32" fillId="3" borderId="103" xfId="0" applyFont="1" applyFill="1" applyBorder="1" applyAlignment="1">
      <alignment horizontal="right" vertical="top"/>
    </xf>
    <xf numFmtId="0" fontId="32" fillId="3" borderId="105" xfId="0" applyFont="1" applyFill="1" applyBorder="1" applyAlignment="1">
      <alignment horizontal="center" vertical="top"/>
    </xf>
    <xf numFmtId="0" fontId="32" fillId="3" borderId="19" xfId="0" applyFont="1" applyFill="1" applyBorder="1" applyAlignment="1">
      <alignment horizontal="center" vertical="top"/>
    </xf>
    <xf numFmtId="0" fontId="32" fillId="3" borderId="0" xfId="0" applyFont="1" applyFill="1" applyAlignment="1">
      <alignment horizontal="left" vertical="top"/>
    </xf>
    <xf numFmtId="0" fontId="32" fillId="3" borderId="0" xfId="0" applyFont="1" applyFill="1" applyAlignment="1">
      <alignment horizontal="right" vertical="top"/>
    </xf>
    <xf numFmtId="0" fontId="32" fillId="3" borderId="106" xfId="0" applyFont="1" applyFill="1" applyBorder="1" applyAlignment="1">
      <alignment horizontal="right" vertical="top"/>
    </xf>
    <xf numFmtId="0" fontId="32" fillId="3" borderId="15" xfId="0" applyFont="1" applyFill="1" applyBorder="1" applyAlignment="1">
      <alignment horizontal="right" vertical="top"/>
    </xf>
    <xf numFmtId="0" fontId="33" fillId="3" borderId="15" xfId="0" applyFont="1" applyFill="1" applyBorder="1" applyAlignment="1">
      <alignment horizontal="center" vertical="top"/>
    </xf>
    <xf numFmtId="0" fontId="33" fillId="3" borderId="107" xfId="0" applyFont="1" applyFill="1" applyBorder="1" applyAlignment="1">
      <alignment horizontal="right" vertical="top"/>
    </xf>
    <xf numFmtId="0" fontId="33" fillId="3" borderId="0" xfId="0" applyFont="1" applyFill="1" applyAlignment="1">
      <alignment horizontal="right" vertical="top"/>
    </xf>
    <xf numFmtId="0" fontId="32" fillId="3" borderId="107" xfId="0" applyFont="1" applyFill="1" applyBorder="1" applyAlignment="1">
      <alignment horizontal="right" vertical="top"/>
    </xf>
    <xf numFmtId="0" fontId="32" fillId="3" borderId="108" xfId="0" applyFont="1" applyFill="1" applyBorder="1" applyAlignment="1">
      <alignment horizontal="right" vertical="top"/>
    </xf>
    <xf numFmtId="0" fontId="34" fillId="8" borderId="19" xfId="0" applyFont="1" applyFill="1" applyBorder="1" applyAlignment="1">
      <alignment horizontal="left" vertical="top"/>
    </xf>
    <xf numFmtId="0" fontId="42" fillId="8" borderId="19" xfId="0" applyFont="1" applyFill="1" applyBorder="1" applyAlignment="1">
      <alignment horizontal="left" vertical="top"/>
    </xf>
    <xf numFmtId="0" fontId="34" fillId="8" borderId="19" xfId="0" applyFont="1" applyFill="1" applyBorder="1" applyAlignment="1">
      <alignment horizontal="left" vertical="top" wrapText="1"/>
    </xf>
    <xf numFmtId="166" fontId="32" fillId="0" borderId="0" xfId="0" applyNumberFormat="1" applyFont="1" applyAlignment="1">
      <alignment horizontal="left" vertical="top"/>
    </xf>
    <xf numFmtId="0" fontId="34" fillId="9" borderId="19" xfId="0" applyFont="1" applyFill="1" applyBorder="1" applyAlignment="1">
      <alignment horizontal="left" vertical="top"/>
    </xf>
    <xf numFmtId="0" fontId="34" fillId="9" borderId="19" xfId="0" applyFont="1" applyFill="1" applyBorder="1" applyAlignment="1">
      <alignment horizontal="left" vertical="top" wrapText="1"/>
    </xf>
    <xf numFmtId="0" fontId="34" fillId="0" borderId="103" xfId="0" applyFont="1" applyBorder="1" applyAlignment="1">
      <alignment horizontal="right" vertical="top"/>
    </xf>
    <xf numFmtId="0" fontId="28" fillId="0" borderId="103" xfId="0" applyFont="1" applyBorder="1" applyAlignment="1">
      <alignment horizontal="left" vertical="top" wrapText="1"/>
    </xf>
    <xf numFmtId="0" fontId="34" fillId="0" borderId="103" xfId="0" applyFont="1" applyBorder="1" applyAlignment="1">
      <alignment horizontal="left" vertical="top"/>
    </xf>
    <xf numFmtId="0" fontId="34" fillId="0" borderId="103" xfId="0" applyFont="1" applyBorder="1" applyAlignment="1">
      <alignment horizontal="left" vertical="top" wrapText="1"/>
    </xf>
    <xf numFmtId="0" fontId="28" fillId="0" borderId="0" xfId="0" applyFont="1" applyAlignment="1">
      <alignment horizontal="right" vertical="top"/>
    </xf>
    <xf numFmtId="166" fontId="32" fillId="3" borderId="103" xfId="0" applyNumberFormat="1" applyFont="1" applyFill="1" applyBorder="1" applyAlignment="1">
      <alignment horizontal="left" vertical="top"/>
    </xf>
    <xf numFmtId="166" fontId="32" fillId="3" borderId="103" xfId="0" applyNumberFormat="1" applyFont="1" applyFill="1" applyBorder="1" applyAlignment="1">
      <alignment horizontal="right" vertical="top"/>
    </xf>
    <xf numFmtId="166" fontId="32" fillId="3" borderId="105" xfId="0" applyNumberFormat="1" applyFont="1" applyFill="1" applyBorder="1" applyAlignment="1">
      <alignment horizontal="center" vertical="top"/>
    </xf>
    <xf numFmtId="166" fontId="32" fillId="3" borderId="19" xfId="0" applyNumberFormat="1" applyFont="1" applyFill="1" applyBorder="1" applyAlignment="1">
      <alignment horizontal="center" vertical="top"/>
    </xf>
    <xf numFmtId="166" fontId="32" fillId="0" borderId="0" xfId="0" applyNumberFormat="1" applyFont="1" applyAlignment="1">
      <alignment horizontal="center" vertical="top"/>
    </xf>
    <xf numFmtId="166" fontId="32" fillId="3" borderId="0" xfId="0" applyNumberFormat="1" applyFont="1" applyFill="1" applyAlignment="1">
      <alignment horizontal="left" vertical="top"/>
    </xf>
    <xf numFmtId="166" fontId="32" fillId="3" borderId="0" xfId="0" applyNumberFormat="1" applyFont="1" applyFill="1" applyAlignment="1">
      <alignment horizontal="right" vertical="top"/>
    </xf>
    <xf numFmtId="166" fontId="32" fillId="3" borderId="107" xfId="0" applyNumberFormat="1" applyFont="1" applyFill="1" applyBorder="1" applyAlignment="1">
      <alignment horizontal="right" vertical="top"/>
    </xf>
    <xf numFmtId="166" fontId="32" fillId="3" borderId="0" xfId="0" applyNumberFormat="1" applyFont="1" applyFill="1" applyAlignment="1">
      <alignment horizontal="right" vertical="top" wrapText="1"/>
    </xf>
    <xf numFmtId="166" fontId="35" fillId="0" borderId="0" xfId="0" applyNumberFormat="1" applyFont="1" applyAlignment="1">
      <alignment horizontal="left" vertical="top"/>
    </xf>
    <xf numFmtId="166" fontId="23" fillId="8" borderId="19" xfId="0" applyNumberFormat="1" applyFont="1" applyFill="1" applyBorder="1" applyAlignment="1">
      <alignment horizontal="left" vertical="top"/>
    </xf>
    <xf numFmtId="0" fontId="23" fillId="8" borderId="19" xfId="0" applyFont="1" applyFill="1" applyBorder="1" applyAlignment="1">
      <alignment horizontal="left" vertical="top" wrapText="1"/>
    </xf>
    <xf numFmtId="166" fontId="34" fillId="0" borderId="0" xfId="0" applyNumberFormat="1" applyFont="1" applyAlignment="1">
      <alignment horizontal="right" vertical="top"/>
    </xf>
    <xf numFmtId="0" fontId="11" fillId="0" borderId="103" xfId="0" applyFont="1" applyBorder="1" applyAlignment="1">
      <alignment horizontal="left" vertical="top"/>
    </xf>
    <xf numFmtId="0" fontId="11" fillId="0" borderId="103" xfId="0" applyFont="1" applyBorder="1" applyAlignment="1">
      <alignment horizontal="center" vertical="top"/>
    </xf>
    <xf numFmtId="0" fontId="11" fillId="0" borderId="103" xfId="0" applyFont="1" applyBorder="1" applyAlignment="1">
      <alignment horizontal="right" vertical="top"/>
    </xf>
    <xf numFmtId="0" fontId="11" fillId="3" borderId="103" xfId="0" applyFont="1" applyFill="1" applyBorder="1" applyAlignment="1">
      <alignment horizontal="left" vertical="top"/>
    </xf>
    <xf numFmtId="0" fontId="11" fillId="3" borderId="103" xfId="0" applyFont="1" applyFill="1" applyBorder="1" applyAlignment="1">
      <alignment horizontal="right" vertical="top"/>
    </xf>
    <xf numFmtId="0" fontId="43" fillId="8" borderId="19" xfId="0" applyFont="1" applyFill="1" applyBorder="1" applyAlignment="1">
      <alignment horizontal="left" vertical="top"/>
    </xf>
    <xf numFmtId="0" fontId="23" fillId="8" borderId="19" xfId="0" applyFont="1" applyFill="1" applyBorder="1" applyAlignment="1">
      <alignment horizontal="left" vertical="top"/>
    </xf>
    <xf numFmtId="0" fontId="23" fillId="9" borderId="19" xfId="0" applyFont="1" applyFill="1" applyBorder="1" applyAlignment="1">
      <alignment horizontal="right" vertical="top"/>
    </xf>
    <xf numFmtId="0" fontId="23" fillId="9" borderId="19" xfId="0" applyFont="1" applyFill="1" applyBorder="1" applyAlignment="1">
      <alignment horizontal="left" vertical="top"/>
    </xf>
    <xf numFmtId="0" fontId="23" fillId="0" borderId="103" xfId="0" applyFont="1" applyBorder="1" applyAlignment="1">
      <alignment horizontal="left" vertical="top"/>
    </xf>
    <xf numFmtId="167" fontId="23" fillId="8" borderId="19" xfId="0" applyNumberFormat="1" applyFont="1" applyFill="1" applyBorder="1" applyAlignment="1">
      <alignment horizontal="right" vertical="top" wrapText="1"/>
    </xf>
    <xf numFmtId="167" fontId="23" fillId="9" borderId="19" xfId="0" applyNumberFormat="1" applyFont="1" applyFill="1" applyBorder="1" applyAlignment="1">
      <alignment horizontal="right" vertical="top" wrapText="1"/>
    </xf>
    <xf numFmtId="167" fontId="23" fillId="0" borderId="103" xfId="0" applyNumberFormat="1" applyFont="1" applyBorder="1" applyAlignment="1">
      <alignment horizontal="right" vertical="top" wrapText="1"/>
    </xf>
    <xf numFmtId="167" fontId="44" fillId="0" borderId="103" xfId="0" applyNumberFormat="1" applyFont="1" applyBorder="1" applyAlignment="1">
      <alignment horizontal="right" vertical="top" wrapText="1"/>
    </xf>
    <xf numFmtId="0" fontId="11" fillId="3" borderId="19" xfId="0" applyFont="1" applyFill="1" applyBorder="1" applyAlignment="1">
      <alignment horizontal="left" vertical="top"/>
    </xf>
    <xf numFmtId="0" fontId="11" fillId="3" borderId="19" xfId="0" applyFont="1" applyFill="1" applyBorder="1" applyAlignment="1">
      <alignment horizontal="right" vertical="top"/>
    </xf>
    <xf numFmtId="0" fontId="13" fillId="10" borderId="19" xfId="0" applyFont="1" applyFill="1" applyBorder="1" applyAlignment="1">
      <alignment horizontal="left" vertical="top"/>
    </xf>
    <xf numFmtId="0" fontId="13" fillId="10" borderId="19" xfId="0" applyFont="1" applyFill="1" applyBorder="1" applyAlignment="1">
      <alignment horizontal="right" vertical="top" wrapText="1"/>
    </xf>
    <xf numFmtId="0" fontId="13" fillId="4" borderId="103" xfId="0" applyFont="1" applyFill="1" applyBorder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33" fillId="3" borderId="105" xfId="0" applyFont="1" applyFill="1" applyBorder="1" applyAlignment="1">
      <alignment horizontal="center" vertical="top"/>
    </xf>
    <xf numFmtId="0" fontId="33" fillId="3" borderId="19" xfId="0" applyFont="1" applyFill="1" applyBorder="1" applyAlignment="1">
      <alignment horizontal="center" vertical="top"/>
    </xf>
    <xf numFmtId="0" fontId="32" fillId="3" borderId="0" xfId="0" applyFont="1" applyFill="1" applyAlignment="1">
      <alignment horizontal="right" vertical="top" wrapText="1"/>
    </xf>
    <xf numFmtId="0" fontId="33" fillId="3" borderId="0" xfId="0" applyFont="1" applyFill="1" applyAlignment="1">
      <alignment horizontal="right" vertical="top" wrapText="1"/>
    </xf>
    <xf numFmtId="0" fontId="46" fillId="8" borderId="19" xfId="0" applyFont="1" applyFill="1" applyBorder="1" applyAlignment="1">
      <alignment horizontal="left" vertical="top"/>
    </xf>
    <xf numFmtId="166" fontId="34" fillId="8" borderId="19" xfId="0" applyNumberFormat="1" applyFont="1" applyFill="1" applyBorder="1" applyAlignment="1">
      <alignment horizontal="right" vertical="top" wrapText="1"/>
    </xf>
    <xf numFmtId="166" fontId="34" fillId="9" borderId="19" xfId="0" applyNumberFormat="1" applyFont="1" applyFill="1" applyBorder="1" applyAlignment="1">
      <alignment horizontal="right" vertical="top" wrapText="1"/>
    </xf>
    <xf numFmtId="166" fontId="28" fillId="0" borderId="0" xfId="0" applyNumberFormat="1" applyFont="1" applyAlignment="1">
      <alignment horizontal="left" vertical="top" wrapText="1"/>
    </xf>
    <xf numFmtId="166" fontId="28" fillId="0" borderId="0" xfId="0" applyNumberFormat="1" applyFont="1" applyAlignment="1">
      <alignment horizontal="right" vertical="top" wrapText="1"/>
    </xf>
    <xf numFmtId="166" fontId="47" fillId="0" borderId="0" xfId="0" applyNumberFormat="1" applyFont="1" applyAlignment="1">
      <alignment horizontal="right" vertical="top" wrapText="1"/>
    </xf>
    <xf numFmtId="4" fontId="7" fillId="0" borderId="109" xfId="1" applyNumberFormat="1" applyFont="1" applyBorder="1"/>
    <xf numFmtId="4" fontId="7" fillId="0" borderId="65" xfId="1" applyNumberFormat="1" applyFont="1" applyBorder="1"/>
    <xf numFmtId="4" fontId="7" fillId="0" borderId="90" xfId="1" applyNumberFormat="1" applyFont="1" applyBorder="1"/>
    <xf numFmtId="3" fontId="7" fillId="0" borderId="19" xfId="1" applyNumberFormat="1" applyFont="1" applyBorder="1"/>
    <xf numFmtId="4" fontId="7" fillId="0" borderId="19" xfId="1" applyNumberFormat="1" applyFont="1" applyBorder="1"/>
    <xf numFmtId="164" fontId="7" fillId="0" borderId="19" xfId="1" applyNumberFormat="1" applyFont="1" applyBorder="1"/>
    <xf numFmtId="164" fontId="7" fillId="0" borderId="65" xfId="1" applyNumberFormat="1" applyFont="1" applyBorder="1"/>
    <xf numFmtId="4" fontId="5" fillId="5" borderId="109" xfId="1" applyNumberFormat="1" applyFont="1" applyFill="1" applyBorder="1"/>
    <xf numFmtId="4" fontId="5" fillId="5" borderId="65" xfId="1" applyNumberFormat="1" applyFont="1" applyFill="1" applyBorder="1"/>
    <xf numFmtId="4" fontId="5" fillId="5" borderId="110" xfId="1" applyNumberFormat="1" applyFont="1" applyFill="1" applyBorder="1"/>
    <xf numFmtId="4" fontId="5" fillId="5" borderId="31" xfId="1" applyNumberFormat="1" applyFont="1" applyFill="1" applyBorder="1"/>
    <xf numFmtId="4" fontId="7" fillId="0" borderId="63" xfId="1" applyNumberFormat="1" applyFont="1" applyBorder="1"/>
    <xf numFmtId="164" fontId="7" fillId="0" borderId="48" xfId="1" applyNumberFormat="1" applyFont="1" applyBorder="1"/>
    <xf numFmtId="164" fontId="7" fillId="0" borderId="109" xfId="1" applyNumberFormat="1" applyFont="1" applyBorder="1"/>
    <xf numFmtId="4" fontId="7" fillId="0" borderId="65" xfId="1" applyNumberFormat="1" applyFont="1" applyFill="1" applyBorder="1"/>
    <xf numFmtId="164" fontId="7" fillId="0" borderId="109" xfId="1" applyNumberFormat="1" applyFont="1" applyFill="1" applyBorder="1"/>
    <xf numFmtId="4" fontId="7" fillId="0" borderId="111" xfId="0" applyNumberFormat="1" applyFont="1" applyBorder="1"/>
    <xf numFmtId="0" fontId="7" fillId="0" borderId="112" xfId="0" applyFont="1" applyBorder="1" applyAlignment="1">
      <alignment horizontal="left"/>
    </xf>
    <xf numFmtId="4" fontId="5" fillId="5" borderId="32" xfId="1" applyNumberFormat="1" applyFont="1" applyFill="1" applyBorder="1"/>
    <xf numFmtId="0" fontId="5" fillId="0" borderId="34" xfId="0" applyFont="1" applyFill="1" applyBorder="1"/>
    <xf numFmtId="0" fontId="5" fillId="0" borderId="3" xfId="0" applyFont="1" applyFill="1" applyBorder="1"/>
    <xf numFmtId="4" fontId="5" fillId="0" borderId="37" xfId="0" applyNumberFormat="1" applyFont="1" applyFill="1" applyBorder="1"/>
    <xf numFmtId="0" fontId="7" fillId="0" borderId="25" xfId="0" applyFont="1" applyBorder="1" applyAlignment="1">
      <alignment horizontal="left" wrapText="1"/>
    </xf>
    <xf numFmtId="0" fontId="5" fillId="5" borderId="39" xfId="0" applyFont="1" applyFill="1" applyBorder="1"/>
    <xf numFmtId="0" fontId="5" fillId="5" borderId="26" xfId="0" applyFont="1" applyFill="1" applyBorder="1"/>
    <xf numFmtId="4" fontId="5" fillId="5" borderId="32" xfId="0" applyNumberFormat="1" applyFont="1" applyFill="1" applyBorder="1"/>
    <xf numFmtId="0" fontId="7" fillId="0" borderId="25" xfId="0" applyFont="1" applyFill="1" applyBorder="1"/>
    <xf numFmtId="4" fontId="7" fillId="0" borderId="90" xfId="0" applyNumberFormat="1" applyFont="1" applyFill="1" applyBorder="1"/>
    <xf numFmtId="165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0" fontId="11" fillId="3" borderId="103" xfId="0" applyFont="1" applyFill="1" applyBorder="1" applyAlignment="1">
      <alignment horizontal="right" vertical="top" wrapText="1"/>
    </xf>
    <xf numFmtId="166" fontId="28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0" fontId="28" fillId="0" borderId="0" xfId="0" applyFont="1" applyAlignment="1">
      <alignment horizontal="left" vertical="top" wrapText="1"/>
    </xf>
    <xf numFmtId="165" fontId="15" fillId="0" borderId="0" xfId="0" applyNumberFormat="1" applyFont="1" applyAlignment="1">
      <alignment horizontal="right" vertical="top"/>
    </xf>
    <xf numFmtId="0" fontId="11" fillId="3" borderId="103" xfId="0" applyFont="1" applyFill="1" applyBorder="1" applyAlignment="1">
      <alignment horizontal="right" vertical="top" wrapText="1"/>
    </xf>
    <xf numFmtId="0" fontId="15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6" fillId="11" borderId="0" xfId="0" applyFont="1" applyFill="1" applyAlignment="1">
      <alignment horizontal="left" vertical="top"/>
    </xf>
    <xf numFmtId="0" fontId="15" fillId="11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14" xfId="0" applyFont="1" applyBorder="1" applyAlignment="1">
      <alignment horizontal="left" vertical="top"/>
    </xf>
    <xf numFmtId="0" fontId="13" fillId="0" borderId="92" xfId="0" applyFont="1" applyBorder="1" applyAlignment="1">
      <alignment horizontal="left" vertical="top"/>
    </xf>
    <xf numFmtId="0" fontId="13" fillId="0" borderId="115" xfId="0" applyFont="1" applyBorder="1" applyAlignment="1">
      <alignment horizontal="center" vertical="top"/>
    </xf>
    <xf numFmtId="0" fontId="13" fillId="0" borderId="92" xfId="0" applyFont="1" applyBorder="1" applyAlignment="1">
      <alignment horizontal="center" vertical="top"/>
    </xf>
    <xf numFmtId="0" fontId="13" fillId="0" borderId="115" xfId="0" applyFont="1" applyBorder="1" applyAlignment="1">
      <alignment horizontal="center" vertical="top" wrapText="1"/>
    </xf>
    <xf numFmtId="0" fontId="13" fillId="0" borderId="92" xfId="0" applyFont="1" applyBorder="1" applyAlignment="1">
      <alignment horizontal="right" vertical="top"/>
    </xf>
    <xf numFmtId="0" fontId="13" fillId="0" borderId="116" xfId="0" applyFont="1" applyBorder="1" applyAlignment="1">
      <alignment horizontal="center" vertical="top" wrapText="1"/>
    </xf>
    <xf numFmtId="0" fontId="50" fillId="11" borderId="114" xfId="0" applyFont="1" applyFill="1" applyBorder="1" applyAlignment="1">
      <alignment horizontal="left" vertical="top"/>
    </xf>
    <xf numFmtId="0" fontId="50" fillId="11" borderId="92" xfId="0" applyFont="1" applyFill="1" applyBorder="1" applyAlignment="1">
      <alignment horizontal="left" vertical="top"/>
    </xf>
    <xf numFmtId="0" fontId="50" fillId="11" borderId="117" xfId="0" applyFont="1" applyFill="1" applyBorder="1" applyAlignment="1">
      <alignment horizontal="left" vertical="top"/>
    </xf>
    <xf numFmtId="0" fontId="15" fillId="0" borderId="105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105" xfId="0" applyFont="1" applyBorder="1" applyAlignment="1">
      <alignment horizontal="right" vertical="top" wrapText="1"/>
    </xf>
    <xf numFmtId="0" fontId="15" fillId="0" borderId="105" xfId="0" applyFont="1" applyBorder="1" applyAlignment="1">
      <alignment horizontal="right" vertical="top"/>
    </xf>
    <xf numFmtId="0" fontId="15" fillId="0" borderId="19" xfId="0" applyFont="1" applyBorder="1" applyAlignment="1">
      <alignment horizontal="right" vertical="top"/>
    </xf>
    <xf numFmtId="0" fontId="15" fillId="0" borderId="25" xfId="0" applyFont="1" applyBorder="1" applyAlignment="1">
      <alignment horizontal="right" vertical="top" wrapText="1"/>
    </xf>
    <xf numFmtId="0" fontId="13" fillId="0" borderId="118" xfId="0" applyFont="1" applyBorder="1" applyAlignment="1">
      <alignment horizontal="left" vertical="top"/>
    </xf>
    <xf numFmtId="0" fontId="13" fillId="0" borderId="103" xfId="0" applyFont="1" applyBorder="1" applyAlignment="1">
      <alignment horizontal="left" vertical="top"/>
    </xf>
    <xf numFmtId="0" fontId="13" fillId="0" borderId="118" xfId="0" applyFont="1" applyBorder="1" applyAlignment="1">
      <alignment horizontal="right" vertical="top" wrapText="1"/>
    </xf>
    <xf numFmtId="0" fontId="13" fillId="0" borderId="118" xfId="0" applyFont="1" applyBorder="1" applyAlignment="1">
      <alignment horizontal="right" vertical="top"/>
    </xf>
    <xf numFmtId="0" fontId="13" fillId="0" borderId="103" xfId="0" applyFont="1" applyBorder="1" applyAlignment="1">
      <alignment horizontal="right" vertical="top"/>
    </xf>
    <xf numFmtId="0" fontId="13" fillId="0" borderId="119" xfId="0" applyFont="1" applyBorder="1" applyAlignment="1">
      <alignment horizontal="right" vertical="top" wrapText="1"/>
    </xf>
    <xf numFmtId="0" fontId="15" fillId="0" borderId="114" xfId="0" applyFont="1" applyBorder="1" applyAlignment="1">
      <alignment horizontal="left" vertical="top"/>
    </xf>
    <xf numFmtId="0" fontId="15" fillId="0" borderId="92" xfId="0" applyFont="1" applyBorder="1" applyAlignment="1">
      <alignment horizontal="left" vertical="top"/>
    </xf>
    <xf numFmtId="0" fontId="15" fillId="0" borderId="115" xfId="0" applyFont="1" applyBorder="1" applyAlignment="1">
      <alignment horizontal="left" vertical="top"/>
    </xf>
    <xf numFmtId="0" fontId="15" fillId="0" borderId="115" xfId="0" applyFont="1" applyBorder="1" applyAlignment="1">
      <alignment horizontal="right" vertical="top" wrapText="1"/>
    </xf>
    <xf numFmtId="0" fontId="15" fillId="0" borderId="115" xfId="0" applyFont="1" applyBorder="1" applyAlignment="1">
      <alignment horizontal="right" vertical="top"/>
    </xf>
    <xf numFmtId="0" fontId="15" fillId="0" borderId="92" xfId="0" applyFont="1" applyBorder="1" applyAlignment="1">
      <alignment horizontal="right" vertical="top"/>
    </xf>
    <xf numFmtId="0" fontId="15" fillId="0" borderId="116" xfId="0" applyFont="1" applyBorder="1" applyAlignment="1">
      <alignment horizontal="right" vertical="top" wrapText="1"/>
    </xf>
    <xf numFmtId="0" fontId="49" fillId="0" borderId="105" xfId="0" applyFont="1" applyBorder="1" applyAlignment="1">
      <alignment horizontal="right" vertical="top" wrapText="1"/>
    </xf>
    <xf numFmtId="0" fontId="13" fillId="11" borderId="114" xfId="0" applyFont="1" applyFill="1" applyBorder="1" applyAlignment="1">
      <alignment horizontal="left" vertical="top"/>
    </xf>
    <xf numFmtId="0" fontId="13" fillId="11" borderId="92" xfId="0" applyFont="1" applyFill="1" applyBorder="1" applyAlignment="1">
      <alignment horizontal="left" vertical="top"/>
    </xf>
    <xf numFmtId="0" fontId="13" fillId="11" borderId="115" xfId="0" applyFont="1" applyFill="1" applyBorder="1" applyAlignment="1">
      <alignment horizontal="left" vertical="top"/>
    </xf>
    <xf numFmtId="0" fontId="13" fillId="11" borderId="115" xfId="0" applyFont="1" applyFill="1" applyBorder="1" applyAlignment="1">
      <alignment horizontal="right" vertical="top" wrapText="1"/>
    </xf>
    <xf numFmtId="0" fontId="13" fillId="11" borderId="115" xfId="0" applyFont="1" applyFill="1" applyBorder="1" applyAlignment="1">
      <alignment horizontal="right" vertical="top"/>
    </xf>
    <xf numFmtId="0" fontId="13" fillId="11" borderId="92" xfId="0" applyFont="1" applyFill="1" applyBorder="1" applyAlignment="1">
      <alignment horizontal="right" vertical="top"/>
    </xf>
    <xf numFmtId="0" fontId="13" fillId="11" borderId="116" xfId="0" applyFont="1" applyFill="1" applyBorder="1" applyAlignment="1">
      <alignment horizontal="right" vertical="top" wrapText="1"/>
    </xf>
    <xf numFmtId="0" fontId="15" fillId="0" borderId="118" xfId="0" applyFont="1" applyBorder="1" applyAlignment="1">
      <alignment horizontal="left" vertical="top"/>
    </xf>
    <xf numFmtId="0" fontId="15" fillId="0" borderId="103" xfId="0" applyFont="1" applyBorder="1" applyAlignment="1">
      <alignment horizontal="left" vertical="top"/>
    </xf>
    <xf numFmtId="0" fontId="15" fillId="0" borderId="118" xfId="0" applyFont="1" applyBorder="1" applyAlignment="1">
      <alignment horizontal="right" vertical="top" wrapText="1"/>
    </xf>
    <xf numFmtId="0" fontId="15" fillId="0" borderId="118" xfId="0" applyFont="1" applyBorder="1" applyAlignment="1">
      <alignment horizontal="right" vertical="top"/>
    </xf>
    <xf numFmtId="0" fontId="15" fillId="0" borderId="103" xfId="0" applyFont="1" applyBorder="1" applyAlignment="1">
      <alignment horizontal="right" vertical="top"/>
    </xf>
    <xf numFmtId="0" fontId="15" fillId="0" borderId="119" xfId="0" applyFont="1" applyBorder="1" applyAlignment="1">
      <alignment horizontal="right" vertical="top" wrapText="1"/>
    </xf>
    <xf numFmtId="0" fontId="48" fillId="11" borderId="115" xfId="0" applyFont="1" applyFill="1" applyBorder="1" applyAlignment="1">
      <alignment horizontal="right" vertical="top" wrapText="1"/>
    </xf>
    <xf numFmtId="0" fontId="48" fillId="11" borderId="116" xfId="0" applyFont="1" applyFill="1" applyBorder="1" applyAlignment="1">
      <alignment horizontal="right" vertical="top" wrapText="1"/>
    </xf>
    <xf numFmtId="0" fontId="49" fillId="0" borderId="118" xfId="0" applyFont="1" applyBorder="1" applyAlignment="1">
      <alignment horizontal="right" vertical="top"/>
    </xf>
    <xf numFmtId="0" fontId="49" fillId="0" borderId="103" xfId="0" applyFont="1" applyBorder="1" applyAlignment="1">
      <alignment horizontal="right" vertical="top"/>
    </xf>
    <xf numFmtId="0" fontId="49" fillId="0" borderId="118" xfId="0" applyFont="1" applyBorder="1" applyAlignment="1">
      <alignment horizontal="right" vertical="top" wrapText="1"/>
    </xf>
    <xf numFmtId="0" fontId="49" fillId="0" borderId="119" xfId="0" applyFont="1" applyBorder="1" applyAlignment="1">
      <alignment horizontal="right" vertical="top" wrapText="1"/>
    </xf>
    <xf numFmtId="0" fontId="12" fillId="0" borderId="118" xfId="0" applyFont="1" applyBorder="1" applyAlignment="1">
      <alignment horizontal="left" vertical="top"/>
    </xf>
    <xf numFmtId="0" fontId="12" fillId="0" borderId="103" xfId="0" applyFont="1" applyBorder="1" applyAlignment="1">
      <alignment horizontal="left" vertical="top"/>
    </xf>
    <xf numFmtId="0" fontId="12" fillId="0" borderId="120" xfId="0" applyFont="1" applyBorder="1" applyAlignment="1">
      <alignment horizontal="left" vertical="top"/>
    </xf>
    <xf numFmtId="0" fontId="15" fillId="11" borderId="114" xfId="0" applyFont="1" applyFill="1" applyBorder="1" applyAlignment="1">
      <alignment horizontal="left" vertical="top"/>
    </xf>
    <xf numFmtId="0" fontId="15" fillId="11" borderId="92" xfId="0" applyFont="1" applyFill="1" applyBorder="1" applyAlignment="1">
      <alignment horizontal="left" vertical="top"/>
    </xf>
    <xf numFmtId="0" fontId="15" fillId="11" borderId="115" xfId="0" applyFont="1" applyFill="1" applyBorder="1" applyAlignment="1">
      <alignment horizontal="left" vertical="top"/>
    </xf>
    <xf numFmtId="0" fontId="15" fillId="11" borderId="115" xfId="0" applyFont="1" applyFill="1" applyBorder="1" applyAlignment="1">
      <alignment horizontal="right" vertical="top" wrapText="1"/>
    </xf>
    <xf numFmtId="0" fontId="49" fillId="11" borderId="115" xfId="0" applyFont="1" applyFill="1" applyBorder="1" applyAlignment="1">
      <alignment horizontal="right" vertical="top"/>
    </xf>
    <xf numFmtId="0" fontId="49" fillId="11" borderId="92" xfId="0" applyFont="1" applyFill="1" applyBorder="1" applyAlignment="1">
      <alignment horizontal="right" vertical="top"/>
    </xf>
    <xf numFmtId="0" fontId="49" fillId="11" borderId="115" xfId="0" applyFont="1" applyFill="1" applyBorder="1" applyAlignment="1">
      <alignment horizontal="right" vertical="top" wrapText="1"/>
    </xf>
    <xf numFmtId="0" fontId="49" fillId="11" borderId="116" xfId="0" applyFont="1" applyFill="1" applyBorder="1" applyAlignment="1">
      <alignment horizontal="right" vertical="top" wrapText="1"/>
    </xf>
    <xf numFmtId="0" fontId="51" fillId="0" borderId="0" xfId="0" applyFont="1" applyAlignment="1">
      <alignment horizontal="left" vertical="top"/>
    </xf>
    <xf numFmtId="0" fontId="52" fillId="0" borderId="0" xfId="0" applyFont="1" applyAlignment="1">
      <alignment horizontal="right" vertical="top"/>
    </xf>
    <xf numFmtId="0" fontId="13" fillId="3" borderId="92" xfId="0" applyFont="1" applyFill="1" applyBorder="1" applyAlignment="1">
      <alignment horizontal="right" vertical="top"/>
    </xf>
    <xf numFmtId="0" fontId="53" fillId="3" borderId="92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13" fillId="0" borderId="15" xfId="0" applyFont="1" applyBorder="1" applyAlignment="1">
      <alignment horizontal="right" vertical="top"/>
    </xf>
    <xf numFmtId="0" fontId="15" fillId="0" borderId="28" xfId="0" applyFont="1" applyBorder="1" applyAlignment="1">
      <alignment horizontal="right" vertical="top"/>
    </xf>
    <xf numFmtId="0" fontId="13" fillId="3" borderId="19" xfId="0" applyFont="1" applyFill="1" applyBorder="1" applyAlignment="1">
      <alignment horizontal="right" vertical="top"/>
    </xf>
    <xf numFmtId="0" fontId="53" fillId="3" borderId="19" xfId="0" applyFont="1" applyFill="1" applyBorder="1" applyAlignment="1">
      <alignment horizontal="right" vertical="top"/>
    </xf>
    <xf numFmtId="0" fontId="13" fillId="4" borderId="103" xfId="0" applyFont="1" applyFill="1" applyBorder="1" applyAlignment="1">
      <alignment horizontal="right" vertical="top"/>
    </xf>
    <xf numFmtId="0" fontId="27" fillId="0" borderId="103" xfId="0" applyFont="1" applyBorder="1" applyAlignment="1">
      <alignment horizontal="left" vertical="top"/>
    </xf>
    <xf numFmtId="166" fontId="23" fillId="8" borderId="19" xfId="0" applyNumberFormat="1" applyFont="1" applyFill="1" applyBorder="1" applyAlignment="1">
      <alignment horizontal="right" vertical="top" wrapText="1"/>
    </xf>
    <xf numFmtId="166" fontId="23" fillId="0" borderId="0" xfId="0" applyNumberFormat="1" applyFont="1" applyAlignment="1">
      <alignment horizontal="right" vertical="top" wrapText="1"/>
    </xf>
    <xf numFmtId="166" fontId="23" fillId="9" borderId="19" xfId="0" applyNumberFormat="1" applyFont="1" applyFill="1" applyBorder="1" applyAlignment="1">
      <alignment horizontal="right" vertical="top" wrapText="1"/>
    </xf>
    <xf numFmtId="166" fontId="24" fillId="0" borderId="0" xfId="0" applyNumberFormat="1" applyFont="1" applyAlignment="1">
      <alignment horizontal="left" vertical="top"/>
    </xf>
    <xf numFmtId="166" fontId="23" fillId="0" borderId="103" xfId="0" applyNumberFormat="1" applyFont="1" applyBorder="1" applyAlignment="1">
      <alignment horizontal="right" vertical="top" wrapText="1"/>
    </xf>
    <xf numFmtId="166" fontId="44" fillId="0" borderId="103" xfId="0" applyNumberFormat="1" applyFont="1" applyBorder="1" applyAlignment="1">
      <alignment horizontal="right" vertical="top" wrapText="1"/>
    </xf>
    <xf numFmtId="166" fontId="44" fillId="9" borderId="19" xfId="0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horizontal="right" vertical="top"/>
    </xf>
    <xf numFmtId="0" fontId="5" fillId="0" borderId="8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8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7" fillId="0" borderId="46" xfId="0" applyFont="1" applyFill="1" applyBorder="1"/>
    <xf numFmtId="4" fontId="39" fillId="0" borderId="90" xfId="0" applyNumberFormat="1" applyFont="1" applyBorder="1"/>
    <xf numFmtId="0" fontId="7" fillId="0" borderId="51" xfId="0" applyFont="1" applyBorder="1"/>
    <xf numFmtId="0" fontId="7" fillId="0" borderId="78" xfId="0" applyFont="1" applyBorder="1"/>
    <xf numFmtId="4" fontId="7" fillId="0" borderId="69" xfId="0" applyNumberFormat="1" applyFont="1" applyBorder="1" applyAlignment="1">
      <alignment horizontal="right"/>
    </xf>
    <xf numFmtId="4" fontId="7" fillId="0" borderId="43" xfId="0" applyNumberFormat="1" applyFont="1" applyBorder="1"/>
    <xf numFmtId="4" fontId="7" fillId="0" borderId="99" xfId="0" applyNumberFormat="1" applyFont="1" applyBorder="1"/>
    <xf numFmtId="4" fontId="7" fillId="0" borderId="52" xfId="0" applyNumberFormat="1" applyFont="1" applyBorder="1"/>
    <xf numFmtId="4" fontId="7" fillId="0" borderId="53" xfId="0" applyNumberFormat="1" applyFont="1" applyBorder="1"/>
    <xf numFmtId="4" fontId="7" fillId="0" borderId="40" xfId="0" applyNumberFormat="1" applyFont="1" applyBorder="1"/>
    <xf numFmtId="0" fontId="5" fillId="0" borderId="121" xfId="0" applyFont="1" applyBorder="1" applyAlignment="1">
      <alignment horizontal="center"/>
    </xf>
    <xf numFmtId="4" fontId="7" fillId="0" borderId="91" xfId="0" applyNumberFormat="1" applyFont="1" applyBorder="1" applyAlignment="1">
      <alignment horizontal="right"/>
    </xf>
    <xf numFmtId="169" fontId="7" fillId="0" borderId="4" xfId="0" applyNumberFormat="1" applyFont="1" applyBorder="1"/>
    <xf numFmtId="169" fontId="7" fillId="0" borderId="64" xfId="0" applyNumberFormat="1" applyFont="1" applyBorder="1"/>
    <xf numFmtId="169" fontId="7" fillId="0" borderId="66" xfId="0" applyNumberFormat="1" applyFont="1" applyBorder="1"/>
    <xf numFmtId="169" fontId="7" fillId="0" borderId="44" xfId="0" applyNumberFormat="1" applyFont="1" applyBorder="1"/>
    <xf numFmtId="0" fontId="7" fillId="0" borderId="102" xfId="0" applyFont="1" applyFill="1" applyBorder="1"/>
    <xf numFmtId="4" fontId="7" fillId="0" borderId="39" xfId="0" applyNumberFormat="1" applyFont="1" applyFill="1" applyBorder="1"/>
    <xf numFmtId="4" fontId="7" fillId="0" borderId="26" xfId="0" applyNumberFormat="1" applyFont="1" applyFill="1" applyBorder="1"/>
    <xf numFmtId="4" fontId="7" fillId="0" borderId="40" xfId="0" applyNumberFormat="1" applyFont="1" applyFill="1" applyBorder="1"/>
    <xf numFmtId="4" fontId="0" fillId="0" borderId="32" xfId="0" applyNumberFormat="1" applyBorder="1"/>
    <xf numFmtId="0" fontId="7" fillId="0" borderId="34" xfId="0" applyFont="1" applyFill="1" applyBorder="1"/>
    <xf numFmtId="4" fontId="7" fillId="0" borderId="91" xfId="0" applyNumberFormat="1" applyFont="1" applyFill="1" applyBorder="1"/>
    <xf numFmtId="4" fontId="7" fillId="0" borderId="69" xfId="0" applyNumberFormat="1" applyFont="1" applyFill="1" applyBorder="1"/>
    <xf numFmtId="4" fontId="7" fillId="0" borderId="99" xfId="0" applyNumberFormat="1" applyFont="1" applyFill="1" applyBorder="1"/>
    <xf numFmtId="4" fontId="0" fillId="0" borderId="37" xfId="0" applyNumberFormat="1" applyBorder="1"/>
    <xf numFmtId="166" fontId="11" fillId="0" borderId="0" xfId="0" applyNumberFormat="1" applyFont="1" applyAlignment="1">
      <alignment horizontal="left" vertical="top"/>
    </xf>
    <xf numFmtId="166" fontId="27" fillId="0" borderId="0" xfId="0" applyNumberFormat="1" applyFont="1" applyAlignment="1">
      <alignment horizontal="left" vertical="top"/>
    </xf>
    <xf numFmtId="166" fontId="36" fillId="0" borderId="0" xfId="0" applyNumberFormat="1" applyFont="1" applyAlignment="1">
      <alignment horizontal="center" vertical="top"/>
    </xf>
    <xf numFmtId="0" fontId="5" fillId="5" borderId="49" xfId="1" applyFont="1" applyFill="1" applyBorder="1" applyAlignment="1">
      <alignment wrapText="1"/>
    </xf>
    <xf numFmtId="4" fontId="5" fillId="5" borderId="90" xfId="1" applyNumberFormat="1" applyFont="1" applyFill="1" applyBorder="1"/>
    <xf numFmtId="3" fontId="7" fillId="0" borderId="11" xfId="1" applyNumberFormat="1" applyFont="1" applyBorder="1"/>
    <xf numFmtId="164" fontId="5" fillId="0" borderId="12" xfId="1" applyNumberFormat="1" applyFont="1" applyFill="1" applyBorder="1"/>
    <xf numFmtId="0" fontId="9" fillId="0" borderId="76" xfId="1" applyFont="1" applyBorder="1" applyAlignment="1">
      <alignment wrapText="1"/>
    </xf>
    <xf numFmtId="4" fontId="7" fillId="7" borderId="47" xfId="1" applyNumberFormat="1" applyFont="1" applyFill="1" applyBorder="1"/>
    <xf numFmtId="164" fontId="7" fillId="0" borderId="77" xfId="1" applyNumberFormat="1" applyFont="1" applyBorder="1"/>
    <xf numFmtId="164" fontId="5" fillId="5" borderId="93" xfId="1" applyNumberFormat="1" applyFont="1" applyFill="1" applyBorder="1"/>
    <xf numFmtId="164" fontId="5" fillId="5" borderId="89" xfId="1" applyNumberFormat="1" applyFont="1" applyFill="1" applyBorder="1"/>
    <xf numFmtId="4" fontId="5" fillId="5" borderId="122" xfId="1" applyNumberFormat="1" applyFont="1" applyFill="1" applyBorder="1"/>
    <xf numFmtId="164" fontId="5" fillId="5" borderId="121" xfId="1" applyNumberFormat="1" applyFont="1" applyFill="1" applyBorder="1"/>
    <xf numFmtId="4" fontId="5" fillId="5" borderId="121" xfId="1" applyNumberFormat="1" applyFont="1" applyFill="1" applyBorder="1"/>
    <xf numFmtId="0" fontId="5" fillId="7" borderId="123" xfId="1" applyFont="1" applyFill="1" applyBorder="1" applyAlignment="1">
      <alignment wrapText="1"/>
    </xf>
    <xf numFmtId="164" fontId="5" fillId="7" borderId="55" xfId="1" applyNumberFormat="1" applyFont="1" applyFill="1" applyBorder="1"/>
    <xf numFmtId="4" fontId="5" fillId="7" borderId="56" xfId="1" applyNumberFormat="1" applyFont="1" applyFill="1" applyBorder="1"/>
    <xf numFmtId="4" fontId="5" fillId="7" borderId="124" xfId="1" applyNumberFormat="1" applyFont="1" applyFill="1" applyBorder="1"/>
    <xf numFmtId="164" fontId="5" fillId="7" borderId="56" xfId="1" applyNumberFormat="1" applyFont="1" applyFill="1" applyBorder="1"/>
    <xf numFmtId="164" fontId="5" fillId="7" borderId="124" xfId="1" applyNumberFormat="1" applyFont="1" applyFill="1" applyBorder="1"/>
    <xf numFmtId="4" fontId="5" fillId="7" borderId="30" xfId="1" applyNumberFormat="1" applyFont="1" applyFill="1" applyBorder="1"/>
    <xf numFmtId="0" fontId="7" fillId="7" borderId="112" xfId="0" applyFont="1" applyFill="1" applyBorder="1" applyAlignment="1">
      <alignment wrapText="1"/>
    </xf>
    <xf numFmtId="4" fontId="7" fillId="7" borderId="111" xfId="0" applyNumberFormat="1" applyFont="1" applyFill="1" applyBorder="1"/>
    <xf numFmtId="0" fontId="10" fillId="7" borderId="60" xfId="0" applyFont="1" applyFill="1" applyBorder="1" applyAlignment="1">
      <alignment horizontal="center" wrapText="1"/>
    </xf>
    <xf numFmtId="4" fontId="7" fillId="7" borderId="66" xfId="0" applyNumberFormat="1" applyFont="1" applyFill="1" applyBorder="1"/>
    <xf numFmtId="0" fontId="5" fillId="0" borderId="0" xfId="0" applyFont="1" applyFill="1" applyBorder="1" applyAlignment="1">
      <alignment wrapText="1"/>
    </xf>
    <xf numFmtId="4" fontId="7" fillId="0" borderId="37" xfId="0" applyNumberFormat="1" applyFont="1" applyBorder="1"/>
    <xf numFmtId="4" fontId="39" fillId="0" borderId="45" xfId="0" applyNumberFormat="1" applyFont="1" applyBorder="1" applyAlignment="1">
      <alignment horizontal="right"/>
    </xf>
    <xf numFmtId="0" fontId="39" fillId="0" borderId="60" xfId="0" applyFont="1" applyBorder="1" applyAlignment="1">
      <alignment horizontal="center"/>
    </xf>
    <xf numFmtId="0" fontId="39" fillId="0" borderId="62" xfId="0" applyFont="1" applyBorder="1" applyAlignment="1">
      <alignment horizontal="center"/>
    </xf>
    <xf numFmtId="0" fontId="39" fillId="0" borderId="47" xfId="0" applyFont="1" applyBorder="1" applyAlignment="1">
      <alignment horizontal="center"/>
    </xf>
    <xf numFmtId="0" fontId="39" fillId="0" borderId="63" xfId="0" applyFont="1" applyBorder="1" applyAlignment="1">
      <alignment horizontal="left"/>
    </xf>
    <xf numFmtId="0" fontId="39" fillId="0" borderId="47" xfId="0" applyFont="1" applyBorder="1" applyAlignment="1">
      <alignment horizontal="left"/>
    </xf>
    <xf numFmtId="0" fontId="39" fillId="0" borderId="63" xfId="0" applyFont="1" applyBorder="1" applyAlignment="1">
      <alignment horizontal="center"/>
    </xf>
    <xf numFmtId="0" fontId="7" fillId="0" borderId="25" xfId="0" applyFont="1" applyFill="1" applyBorder="1" applyAlignment="1">
      <alignment wrapText="1"/>
    </xf>
    <xf numFmtId="0" fontId="7" fillId="0" borderId="25" xfId="0" applyFont="1" applyFill="1" applyBorder="1" applyAlignment="1">
      <alignment horizontal="center"/>
    </xf>
    <xf numFmtId="4" fontId="7" fillId="0" borderId="65" xfId="0" applyNumberFormat="1" applyFont="1" applyBorder="1" applyAlignment="1">
      <alignment horizontal="left" wrapText="1"/>
    </xf>
    <xf numFmtId="0" fontId="39" fillId="0" borderId="25" xfId="0" applyFont="1" applyBorder="1" applyAlignment="1">
      <alignment horizontal="left" wrapText="1"/>
    </xf>
    <xf numFmtId="0" fontId="7" fillId="0" borderId="60" xfId="0" applyFont="1" applyFill="1" applyBorder="1" applyAlignment="1">
      <alignment horizontal="center"/>
    </xf>
    <xf numFmtId="0" fontId="54" fillId="0" borderId="0" xfId="0" applyFont="1" applyAlignment="1">
      <alignment horizontal="left" vertical="top"/>
    </xf>
    <xf numFmtId="0" fontId="55" fillId="0" borderId="0" xfId="0" applyFont="1"/>
    <xf numFmtId="0" fontId="56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168" fontId="11" fillId="3" borderId="103" xfId="0" applyNumberFormat="1" applyFont="1" applyFill="1" applyBorder="1" applyAlignment="1">
      <alignment horizontal="left" vertical="top"/>
    </xf>
    <xf numFmtId="168" fontId="11" fillId="3" borderId="103" xfId="0" applyNumberFormat="1" applyFont="1" applyFill="1" applyBorder="1" applyAlignment="1">
      <alignment horizontal="right" vertical="top"/>
    </xf>
    <xf numFmtId="168" fontId="37" fillId="0" borderId="0" xfId="0" applyNumberFormat="1" applyFont="1" applyAlignment="1">
      <alignment horizontal="left" vertical="top"/>
    </xf>
    <xf numFmtId="0" fontId="59" fillId="0" borderId="0" xfId="0" applyFont="1" applyAlignment="1">
      <alignment horizontal="left" vertical="top" wrapText="1"/>
    </xf>
    <xf numFmtId="168" fontId="59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165" fontId="13" fillId="3" borderId="19" xfId="0" applyNumberFormat="1" applyFont="1" applyFill="1" applyBorder="1" applyAlignment="1">
      <alignment horizontal="right" vertical="top"/>
    </xf>
    <xf numFmtId="0" fontId="11" fillId="3" borderId="103" xfId="0" applyFont="1" applyFill="1" applyBorder="1" applyAlignment="1">
      <alignment horizontal="right" vertical="top" wrapText="1"/>
    </xf>
    <xf numFmtId="165" fontId="15" fillId="0" borderId="0" xfId="0" applyNumberFormat="1" applyFont="1" applyAlignment="1">
      <alignment horizontal="right" vertical="top"/>
    </xf>
    <xf numFmtId="165" fontId="15" fillId="0" borderId="103" xfId="0" applyNumberFormat="1" applyFont="1" applyBorder="1" applyAlignment="1">
      <alignment horizontal="right" vertical="top"/>
    </xf>
    <xf numFmtId="168" fontId="13" fillId="0" borderId="15" xfId="0" applyNumberFormat="1" applyFont="1" applyBorder="1" applyAlignment="1">
      <alignment horizontal="right" vertical="top"/>
    </xf>
    <xf numFmtId="165" fontId="15" fillId="0" borderId="15" xfId="0" applyNumberFormat="1" applyFont="1" applyBorder="1" applyAlignment="1">
      <alignment horizontal="right" vertical="top"/>
    </xf>
    <xf numFmtId="165" fontId="15" fillId="4" borderId="15" xfId="0" applyNumberFormat="1" applyFont="1" applyFill="1" applyBorder="1" applyAlignment="1">
      <alignment horizontal="right" vertical="top"/>
    </xf>
    <xf numFmtId="0" fontId="11" fillId="3" borderId="103" xfId="0" applyFont="1" applyFill="1" applyBorder="1" applyAlignment="1">
      <alignment horizontal="left" vertical="top" wrapText="1"/>
    </xf>
    <xf numFmtId="168" fontId="48" fillId="0" borderId="15" xfId="0" applyNumberFormat="1" applyFont="1" applyBorder="1" applyAlignment="1">
      <alignment horizontal="right" vertical="top"/>
    </xf>
    <xf numFmtId="168" fontId="13" fillId="4" borderId="19" xfId="0" applyNumberFormat="1" applyFont="1" applyFill="1" applyBorder="1" applyAlignment="1">
      <alignment horizontal="right" vertical="top"/>
    </xf>
    <xf numFmtId="168" fontId="13" fillId="4" borderId="15" xfId="0" applyNumberFormat="1" applyFont="1" applyFill="1" applyBorder="1" applyAlignment="1">
      <alignment horizontal="right" vertical="top"/>
    </xf>
    <xf numFmtId="168" fontId="48" fillId="4" borderId="15" xfId="0" applyNumberFormat="1" applyFont="1" applyFill="1" applyBorder="1" applyAlignment="1">
      <alignment horizontal="right" vertical="top"/>
    </xf>
    <xf numFmtId="165" fontId="15" fillId="0" borderId="28" xfId="0" applyNumberFormat="1" applyFont="1" applyBorder="1" applyAlignment="1">
      <alignment horizontal="right" vertical="top"/>
    </xf>
    <xf numFmtId="0" fontId="13" fillId="4" borderId="103" xfId="0" applyFont="1" applyFill="1" applyBorder="1" applyAlignment="1">
      <alignment horizontal="left" vertical="top" wrapText="1"/>
    </xf>
    <xf numFmtId="165" fontId="15" fillId="4" borderId="103" xfId="0" applyNumberFormat="1" applyFont="1" applyFill="1" applyBorder="1" applyAlignment="1">
      <alignment horizontal="right" vertical="top"/>
    </xf>
    <xf numFmtId="165" fontId="49" fillId="0" borderId="0" xfId="0" applyNumberFormat="1" applyFont="1" applyAlignment="1">
      <alignment horizontal="right" vertical="top"/>
    </xf>
    <xf numFmtId="165" fontId="48" fillId="3" borderId="19" xfId="0" applyNumberFormat="1" applyFont="1" applyFill="1" applyBorder="1" applyAlignment="1">
      <alignment horizontal="right" vertical="top"/>
    </xf>
    <xf numFmtId="0" fontId="15" fillId="0" borderId="28" xfId="0" applyFont="1" applyBorder="1" applyAlignment="1">
      <alignment horizontal="left" vertical="top" wrapText="1"/>
    </xf>
    <xf numFmtId="165" fontId="15" fillId="4" borderId="19" xfId="0" applyNumberFormat="1" applyFont="1" applyFill="1" applyBorder="1" applyAlignment="1">
      <alignment horizontal="right" vertical="top"/>
    </xf>
    <xf numFmtId="165" fontId="13" fillId="3" borderId="92" xfId="0" applyNumberFormat="1" applyFont="1" applyFill="1" applyBorder="1" applyAlignment="1">
      <alignment horizontal="right" vertical="top"/>
    </xf>
    <xf numFmtId="165" fontId="48" fillId="3" borderId="92" xfId="0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165" fontId="13" fillId="3" borderId="104" xfId="0" applyNumberFormat="1" applyFont="1" applyFill="1" applyBorder="1" applyAlignment="1">
      <alignment horizontal="right" vertical="top"/>
    </xf>
    <xf numFmtId="166" fontId="28" fillId="0" borderId="0" xfId="0" applyNumberFormat="1" applyFont="1" applyAlignment="1">
      <alignment horizontal="right" vertical="top"/>
    </xf>
    <xf numFmtId="166" fontId="34" fillId="0" borderId="103" xfId="0" applyNumberFormat="1" applyFont="1" applyBorder="1" applyAlignment="1">
      <alignment horizontal="right" vertical="top"/>
    </xf>
    <xf numFmtId="166" fontId="34" fillId="9" borderId="19" xfId="0" applyNumberFormat="1" applyFont="1" applyFill="1" applyBorder="1" applyAlignment="1">
      <alignment horizontal="right" vertical="top"/>
    </xf>
    <xf numFmtId="166" fontId="47" fillId="0" borderId="0" xfId="0" applyNumberFormat="1" applyFont="1" applyAlignment="1">
      <alignment horizontal="right" vertical="top"/>
    </xf>
    <xf numFmtId="166" fontId="34" fillId="8" borderId="19" xfId="0" applyNumberFormat="1" applyFont="1" applyFill="1" applyBorder="1" applyAlignment="1">
      <alignment horizontal="right" vertical="top"/>
    </xf>
    <xf numFmtId="167" fontId="23" fillId="9" borderId="19" xfId="0" applyNumberFormat="1" applyFont="1" applyFill="1" applyBorder="1" applyAlignment="1">
      <alignment horizontal="right" vertical="top"/>
    </xf>
    <xf numFmtId="167" fontId="24" fillId="0" borderId="0" xfId="0" applyNumberFormat="1" applyFont="1" applyAlignment="1">
      <alignment horizontal="right" vertical="top"/>
    </xf>
    <xf numFmtId="167" fontId="23" fillId="0" borderId="103" xfId="0" applyNumberFormat="1" applyFont="1" applyBorder="1" applyAlignment="1">
      <alignment horizontal="right" vertical="top"/>
    </xf>
    <xf numFmtId="167" fontId="44" fillId="0" borderId="103" xfId="0" applyNumberFormat="1" applyFont="1" applyBorder="1" applyAlignment="1">
      <alignment horizontal="right" vertical="top"/>
    </xf>
    <xf numFmtId="0" fontId="24" fillId="0" borderId="0" xfId="0" applyFont="1" applyAlignment="1">
      <alignment horizontal="left" vertical="top" wrapText="1"/>
    </xf>
    <xf numFmtId="166" fontId="24" fillId="0" borderId="0" xfId="0" applyNumberFormat="1" applyFont="1" applyAlignment="1">
      <alignment horizontal="right" vertical="top"/>
    </xf>
    <xf numFmtId="166" fontId="45" fillId="0" borderId="0" xfId="0" applyNumberFormat="1" applyFont="1" applyAlignment="1">
      <alignment horizontal="right" vertical="top"/>
    </xf>
    <xf numFmtId="167" fontId="23" fillId="8" borderId="19" xfId="0" applyNumberFormat="1" applyFont="1" applyFill="1" applyBorder="1" applyAlignment="1">
      <alignment horizontal="right" vertical="top"/>
    </xf>
    <xf numFmtId="0" fontId="13" fillId="3" borderId="15" xfId="0" applyFont="1" applyFill="1" applyBorder="1" applyAlignment="1">
      <alignment horizontal="right" vertical="top"/>
    </xf>
    <xf numFmtId="0" fontId="13" fillId="10" borderId="19" xfId="0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1" fillId="3" borderId="19" xfId="0" applyFont="1" applyFill="1" applyBorder="1" applyAlignment="1">
      <alignment horizontal="right" vertical="top" wrapText="1"/>
    </xf>
    <xf numFmtId="168" fontId="57" fillId="0" borderId="0" xfId="0" applyNumberFormat="1" applyFont="1" applyAlignment="1">
      <alignment horizontal="right" vertical="top"/>
    </xf>
    <xf numFmtId="168" fontId="58" fillId="0" borderId="0" xfId="0" applyNumberFormat="1" applyFont="1" applyAlignment="1">
      <alignment horizontal="right" vertical="top"/>
    </xf>
    <xf numFmtId="0" fontId="5" fillId="0" borderId="33" xfId="0" applyFont="1" applyBorder="1" applyAlignment="1">
      <alignment horizontal="center" shrinkToFit="1"/>
    </xf>
    <xf numFmtId="0" fontId="5" fillId="0" borderId="38" xfId="0" applyFont="1" applyBorder="1" applyAlignment="1">
      <alignment horizontal="center" shrinkToFit="1"/>
    </xf>
    <xf numFmtId="0" fontId="5" fillId="0" borderId="113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0" xfId="0" applyFont="1" applyBorder="1" applyAlignment="1">
      <alignment horizontal="center"/>
    </xf>
  </cellXfs>
  <cellStyles count="3">
    <cellStyle name="Normální" xfId="0" builtinId="0"/>
    <cellStyle name="Normální 2" xfId="1"/>
    <cellStyle name="normální_Lis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3</xdr:row>
      <xdr:rowOff>123825</xdr:rowOff>
    </xdr:from>
    <xdr:ext cx="971550" cy="63944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714375"/>
          <a:ext cx="971550" cy="63944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4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244600"/>
          <a:ext cx="899795" cy="8997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2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482600"/>
          <a:ext cx="899795" cy="8997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3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673100"/>
          <a:ext cx="899795" cy="899795"/>
        </a:xfrm>
        <a:prstGeom prst="rect">
          <a:avLst/>
        </a:prstGeom>
      </xdr:spPr>
    </xdr:pic>
    <xdr:clientData/>
  </xdr:oneCellAnchor>
  <xdr:oneCellAnchor>
    <xdr:from>
      <xdr:col>2</xdr:col>
      <xdr:colOff>25400</xdr:colOff>
      <xdr:row>49</xdr:row>
      <xdr:rowOff>25400</xdr:rowOff>
    </xdr:from>
    <xdr:ext cx="899795" cy="899795"/>
    <xdr:pic>
      <xdr:nvPicPr>
        <xdr:cNvPr id="3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2398375"/>
          <a:ext cx="899795" cy="89979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2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482600"/>
          <a:ext cx="899795" cy="89979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3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673100"/>
          <a:ext cx="899795" cy="8997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view="pageLayout" zoomScaleNormal="100" workbookViewId="0">
      <selection activeCell="G16" sqref="G16"/>
    </sheetView>
  </sheetViews>
  <sheetFormatPr defaultRowHeight="12.75" x14ac:dyDescent="0.2"/>
  <cols>
    <col min="1" max="2" width="2.5703125" customWidth="1"/>
    <col min="3" max="3" width="18.85546875" customWidth="1"/>
    <col min="4" max="4" width="11" customWidth="1"/>
    <col min="5" max="5" width="8.28515625" customWidth="1"/>
    <col min="6" max="6" width="14.42578125" customWidth="1"/>
    <col min="7" max="7" width="13.7109375" customWidth="1"/>
    <col min="8" max="8" width="6.85546875" customWidth="1"/>
    <col min="9" max="9" width="7.42578125" customWidth="1"/>
    <col min="10" max="10" width="0.85546875" customWidth="1"/>
    <col min="11" max="11" width="14.85546875" customWidth="1"/>
    <col min="12" max="13" width="9.7109375" customWidth="1"/>
  </cols>
  <sheetData>
    <row r="1" spans="1:13" x14ac:dyDescent="0.2">
      <c r="A1" s="42" t="s">
        <v>1512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3" t="s">
        <v>1513</v>
      </c>
    </row>
    <row r="2" spans="1:13" ht="21" x14ac:dyDescent="0.2">
      <c r="A2" s="47"/>
      <c r="B2" s="47"/>
      <c r="C2" s="47"/>
      <c r="D2" s="422" t="s">
        <v>1514</v>
      </c>
      <c r="E2" s="422"/>
      <c r="F2" s="422"/>
      <c r="G2" s="422"/>
      <c r="H2" s="422"/>
      <c r="I2" s="422"/>
      <c r="J2" s="422"/>
      <c r="K2" s="422"/>
      <c r="L2" s="422"/>
      <c r="M2" s="422"/>
    </row>
    <row r="3" spans="1:13" x14ac:dyDescent="0.2">
      <c r="A3" s="47"/>
      <c r="B3" s="47"/>
      <c r="C3" s="49"/>
      <c r="D3" s="423" t="s">
        <v>1051</v>
      </c>
      <c r="E3" s="423"/>
      <c r="F3" s="423"/>
      <c r="G3" s="423"/>
      <c r="H3" s="423"/>
      <c r="I3" s="423"/>
      <c r="J3" s="423"/>
      <c r="K3" s="423"/>
      <c r="L3" s="423"/>
      <c r="M3" s="423"/>
    </row>
    <row r="4" spans="1:13" x14ac:dyDescent="0.2">
      <c r="A4" s="47"/>
      <c r="B4" s="47"/>
      <c r="C4" s="49"/>
      <c r="D4" s="424" t="s">
        <v>1515</v>
      </c>
      <c r="E4" s="424"/>
      <c r="F4" s="424"/>
      <c r="G4" s="424"/>
      <c r="H4" s="424"/>
      <c r="I4" s="424"/>
      <c r="J4" s="424"/>
      <c r="K4" s="424"/>
      <c r="L4" s="424"/>
      <c r="M4" s="424"/>
    </row>
    <row r="5" spans="1:13" x14ac:dyDescent="0.2">
      <c r="A5" s="47"/>
      <c r="B5" s="47"/>
      <c r="C5" s="47"/>
      <c r="D5" s="47" t="s">
        <v>1052</v>
      </c>
      <c r="E5" s="47"/>
      <c r="F5" s="47"/>
      <c r="G5" s="47"/>
      <c r="H5" s="47"/>
      <c r="I5" s="47"/>
      <c r="J5" s="47"/>
      <c r="K5" s="47"/>
      <c r="L5" s="47"/>
      <c r="M5" s="47"/>
    </row>
    <row r="6" spans="1:13" ht="13.5" x14ac:dyDescent="0.2">
      <c r="A6" s="47"/>
      <c r="B6" s="47"/>
      <c r="C6" s="47"/>
      <c r="D6" s="86" t="s">
        <v>425</v>
      </c>
      <c r="E6" s="54" t="s">
        <v>1516</v>
      </c>
      <c r="F6" s="54"/>
      <c r="G6" s="54"/>
      <c r="H6" s="54"/>
      <c r="I6" s="54"/>
      <c r="J6" s="54"/>
      <c r="K6" s="54"/>
      <c r="L6" s="54"/>
      <c r="M6" s="54"/>
    </row>
    <row r="7" spans="1:13" ht="13.5" x14ac:dyDescent="0.2">
      <c r="A7" s="47"/>
      <c r="B7" s="47"/>
      <c r="C7" s="47"/>
      <c r="D7" s="412" t="s">
        <v>426</v>
      </c>
      <c r="E7" s="54" t="s">
        <v>51</v>
      </c>
      <c r="F7" s="54"/>
      <c r="G7" s="54"/>
      <c r="H7" s="54"/>
      <c r="I7" s="54"/>
      <c r="J7" s="54"/>
      <c r="K7" s="54"/>
      <c r="L7" s="54"/>
      <c r="M7" s="54"/>
    </row>
    <row r="8" spans="1:13" ht="14.25" thickBot="1" x14ac:dyDescent="0.25">
      <c r="A8" s="47"/>
      <c r="B8" s="47"/>
      <c r="C8" s="47"/>
      <c r="D8" s="412" t="s">
        <v>427</v>
      </c>
      <c r="E8" s="54" t="s">
        <v>52</v>
      </c>
      <c r="F8" s="54"/>
      <c r="G8" s="54"/>
      <c r="H8" s="54"/>
      <c r="I8" s="54"/>
      <c r="J8" s="54"/>
      <c r="K8" s="54"/>
      <c r="L8" s="54"/>
      <c r="M8" s="54"/>
    </row>
    <row r="9" spans="1:13" ht="24.95" customHeight="1" thickBot="1" x14ac:dyDescent="0.25">
      <c r="A9" s="425" t="s">
        <v>1</v>
      </c>
      <c r="B9" s="426"/>
      <c r="C9" s="427"/>
      <c r="D9" s="428" t="s">
        <v>1053</v>
      </c>
      <c r="E9" s="428"/>
      <c r="F9" s="429" t="s">
        <v>1054</v>
      </c>
      <c r="G9" s="429" t="s">
        <v>1055</v>
      </c>
      <c r="H9" s="427"/>
      <c r="I9" s="430" t="s">
        <v>1056</v>
      </c>
      <c r="J9" s="428"/>
      <c r="K9" s="429" t="s">
        <v>1332</v>
      </c>
      <c r="L9" s="429" t="s">
        <v>1517</v>
      </c>
      <c r="M9" s="431" t="s">
        <v>1518</v>
      </c>
    </row>
    <row r="10" spans="1:13" ht="17.25" thickBot="1" x14ac:dyDescent="0.25">
      <c r="A10" s="432" t="s">
        <v>53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4"/>
    </row>
    <row r="11" spans="1:13" x14ac:dyDescent="0.2">
      <c r="A11" s="435" t="s">
        <v>1206</v>
      </c>
      <c r="B11" s="436"/>
      <c r="C11" s="435" t="s">
        <v>1333</v>
      </c>
      <c r="D11" s="436"/>
      <c r="E11" s="436"/>
      <c r="F11" s="437"/>
      <c r="G11" s="437"/>
      <c r="H11" s="438"/>
      <c r="I11" s="439"/>
      <c r="J11" s="439"/>
      <c r="K11" s="437"/>
      <c r="L11" s="437" t="s">
        <v>1519</v>
      </c>
      <c r="M11" s="440" t="s">
        <v>1519</v>
      </c>
    </row>
    <row r="12" spans="1:13" x14ac:dyDescent="0.2">
      <c r="A12" s="435" t="s">
        <v>1206</v>
      </c>
      <c r="B12" s="436"/>
      <c r="C12" s="435" t="s">
        <v>1207</v>
      </c>
      <c r="D12" s="436"/>
      <c r="E12" s="436"/>
      <c r="F12" s="437"/>
      <c r="G12" s="437"/>
      <c r="H12" s="438"/>
      <c r="I12" s="439"/>
      <c r="J12" s="439"/>
      <c r="K12" s="437"/>
      <c r="L12" s="437" t="s">
        <v>1519</v>
      </c>
      <c r="M12" s="440" t="s">
        <v>1519</v>
      </c>
    </row>
    <row r="13" spans="1:13" x14ac:dyDescent="0.2">
      <c r="A13" s="441"/>
      <c r="B13" s="442"/>
      <c r="C13" s="441" t="s">
        <v>1520</v>
      </c>
      <c r="D13" s="442"/>
      <c r="E13" s="442"/>
      <c r="F13" s="443"/>
      <c r="G13" s="443"/>
      <c r="H13" s="444"/>
      <c r="I13" s="445"/>
      <c r="J13" s="445"/>
      <c r="K13" s="443"/>
      <c r="L13" s="443" t="s">
        <v>1519</v>
      </c>
      <c r="M13" s="446" t="s">
        <v>1519</v>
      </c>
    </row>
    <row r="14" spans="1:13" x14ac:dyDescent="0.2">
      <c r="A14" s="435" t="s">
        <v>1208</v>
      </c>
      <c r="B14" s="436"/>
      <c r="C14" s="435" t="s">
        <v>1334</v>
      </c>
      <c r="D14" s="436"/>
      <c r="E14" s="436"/>
      <c r="F14" s="437"/>
      <c r="G14" s="437"/>
      <c r="H14" s="438"/>
      <c r="I14" s="439"/>
      <c r="J14" s="439"/>
      <c r="K14" s="437"/>
      <c r="L14" s="437" t="s">
        <v>1519</v>
      </c>
      <c r="M14" s="440" t="s">
        <v>1519</v>
      </c>
    </row>
    <row r="15" spans="1:13" x14ac:dyDescent="0.2">
      <c r="A15" s="435" t="s">
        <v>1208</v>
      </c>
      <c r="B15" s="436"/>
      <c r="C15" s="435" t="s">
        <v>1209</v>
      </c>
      <c r="D15" s="436"/>
      <c r="E15" s="436"/>
      <c r="F15" s="437"/>
      <c r="G15" s="437"/>
      <c r="H15" s="438"/>
      <c r="I15" s="439"/>
      <c r="J15" s="439"/>
      <c r="K15" s="437"/>
      <c r="L15" s="437" t="s">
        <v>1519</v>
      </c>
      <c r="M15" s="440" t="s">
        <v>1519</v>
      </c>
    </row>
    <row r="16" spans="1:13" x14ac:dyDescent="0.2">
      <c r="A16" s="441"/>
      <c r="B16" s="442"/>
      <c r="C16" s="441" t="s">
        <v>1521</v>
      </c>
      <c r="D16" s="442"/>
      <c r="E16" s="442"/>
      <c r="F16" s="443"/>
      <c r="G16" s="443"/>
      <c r="H16" s="444"/>
      <c r="I16" s="445"/>
      <c r="J16" s="445"/>
      <c r="K16" s="443"/>
      <c r="L16" s="443" t="s">
        <v>1519</v>
      </c>
      <c r="M16" s="446" t="s">
        <v>1519</v>
      </c>
    </row>
    <row r="17" spans="1:13" x14ac:dyDescent="0.2">
      <c r="A17" s="435" t="s">
        <v>1210</v>
      </c>
      <c r="B17" s="436"/>
      <c r="C17" s="435" t="s">
        <v>1335</v>
      </c>
      <c r="D17" s="436"/>
      <c r="E17" s="436"/>
      <c r="F17" s="437"/>
      <c r="G17" s="437"/>
      <c r="H17" s="438"/>
      <c r="I17" s="439"/>
      <c r="J17" s="439"/>
      <c r="K17" s="437"/>
      <c r="L17" s="437" t="s">
        <v>1519</v>
      </c>
      <c r="M17" s="440" t="s">
        <v>1519</v>
      </c>
    </row>
    <row r="18" spans="1:13" x14ac:dyDescent="0.2">
      <c r="A18" s="435" t="s">
        <v>1210</v>
      </c>
      <c r="B18" s="436"/>
      <c r="C18" s="435" t="s">
        <v>1211</v>
      </c>
      <c r="D18" s="436"/>
      <c r="E18" s="436"/>
      <c r="F18" s="437"/>
      <c r="G18" s="437"/>
      <c r="H18" s="438"/>
      <c r="I18" s="439"/>
      <c r="J18" s="439"/>
      <c r="K18" s="437"/>
      <c r="L18" s="437" t="s">
        <v>1519</v>
      </c>
      <c r="M18" s="440" t="s">
        <v>1519</v>
      </c>
    </row>
    <row r="19" spans="1:13" x14ac:dyDescent="0.2">
      <c r="A19" s="441"/>
      <c r="B19" s="442"/>
      <c r="C19" s="441" t="s">
        <v>1522</v>
      </c>
      <c r="D19" s="442"/>
      <c r="E19" s="442"/>
      <c r="F19" s="443"/>
      <c r="G19" s="443"/>
      <c r="H19" s="444"/>
      <c r="I19" s="445"/>
      <c r="J19" s="445"/>
      <c r="K19" s="443"/>
      <c r="L19" s="443" t="s">
        <v>1519</v>
      </c>
      <c r="M19" s="446" t="s">
        <v>1519</v>
      </c>
    </row>
    <row r="20" spans="1:13" x14ac:dyDescent="0.2">
      <c r="A20" s="435" t="s">
        <v>1212</v>
      </c>
      <c r="B20" s="436"/>
      <c r="C20" s="435" t="s">
        <v>1213</v>
      </c>
      <c r="D20" s="436"/>
      <c r="E20" s="436"/>
      <c r="F20" s="437"/>
      <c r="G20" s="437"/>
      <c r="H20" s="438"/>
      <c r="I20" s="439"/>
      <c r="J20" s="439"/>
      <c r="K20" s="437"/>
      <c r="L20" s="437" t="s">
        <v>1519</v>
      </c>
      <c r="M20" s="440" t="s">
        <v>1519</v>
      </c>
    </row>
    <row r="21" spans="1:13" x14ac:dyDescent="0.2">
      <c r="A21" s="435" t="s">
        <v>1214</v>
      </c>
      <c r="B21" s="436"/>
      <c r="C21" s="435" t="s">
        <v>1215</v>
      </c>
      <c r="D21" s="436"/>
      <c r="E21" s="436"/>
      <c r="F21" s="437"/>
      <c r="G21" s="437"/>
      <c r="H21" s="438"/>
      <c r="I21" s="439"/>
      <c r="J21" s="439"/>
      <c r="K21" s="437"/>
      <c r="L21" s="437" t="s">
        <v>1519</v>
      </c>
      <c r="M21" s="440" t="s">
        <v>1519</v>
      </c>
    </row>
    <row r="22" spans="1:13" x14ac:dyDescent="0.2">
      <c r="A22" s="435" t="s">
        <v>1057</v>
      </c>
      <c r="B22" s="436"/>
      <c r="C22" s="435" t="s">
        <v>1058</v>
      </c>
      <c r="D22" s="436"/>
      <c r="E22" s="436"/>
      <c r="F22" s="437" t="s">
        <v>1523</v>
      </c>
      <c r="G22" s="437" t="s">
        <v>1524</v>
      </c>
      <c r="H22" s="438"/>
      <c r="I22" s="439"/>
      <c r="J22" s="439" t="s">
        <v>1525</v>
      </c>
      <c r="K22" s="437" t="s">
        <v>1526</v>
      </c>
      <c r="L22" s="437" t="s">
        <v>1527</v>
      </c>
      <c r="M22" s="440" t="s">
        <v>1528</v>
      </c>
    </row>
    <row r="23" spans="1:13" x14ac:dyDescent="0.2">
      <c r="A23" s="435" t="s">
        <v>1059</v>
      </c>
      <c r="B23" s="436"/>
      <c r="C23" s="435" t="s">
        <v>4</v>
      </c>
      <c r="D23" s="436"/>
      <c r="E23" s="436"/>
      <c r="F23" s="437" t="s">
        <v>1529</v>
      </c>
      <c r="G23" s="437" t="s">
        <v>1530</v>
      </c>
      <c r="H23" s="438"/>
      <c r="I23" s="439"/>
      <c r="J23" s="439" t="s">
        <v>1531</v>
      </c>
      <c r="K23" s="437" t="s">
        <v>1532</v>
      </c>
      <c r="L23" s="437" t="s">
        <v>1533</v>
      </c>
      <c r="M23" s="440" t="s">
        <v>1534</v>
      </c>
    </row>
    <row r="24" spans="1:13" x14ac:dyDescent="0.2">
      <c r="A24" s="435" t="s">
        <v>1216</v>
      </c>
      <c r="B24" s="436"/>
      <c r="C24" s="435" t="s">
        <v>1217</v>
      </c>
      <c r="D24" s="436"/>
      <c r="E24" s="436"/>
      <c r="F24" s="437"/>
      <c r="G24" s="437"/>
      <c r="H24" s="438"/>
      <c r="I24" s="439"/>
      <c r="J24" s="439"/>
      <c r="K24" s="437"/>
      <c r="L24" s="437" t="s">
        <v>1519</v>
      </c>
      <c r="M24" s="440" t="s">
        <v>1519</v>
      </c>
    </row>
    <row r="25" spans="1:13" x14ac:dyDescent="0.2">
      <c r="A25" s="435" t="s">
        <v>1060</v>
      </c>
      <c r="B25" s="436"/>
      <c r="C25" s="435" t="s">
        <v>1061</v>
      </c>
      <c r="D25" s="436"/>
      <c r="E25" s="436"/>
      <c r="F25" s="437" t="s">
        <v>1535</v>
      </c>
      <c r="G25" s="437" t="s">
        <v>1536</v>
      </c>
      <c r="H25" s="438"/>
      <c r="I25" s="439"/>
      <c r="J25" s="439" t="s">
        <v>1537</v>
      </c>
      <c r="K25" s="437" t="s">
        <v>1538</v>
      </c>
      <c r="L25" s="437" t="s">
        <v>1539</v>
      </c>
      <c r="M25" s="440" t="s">
        <v>1534</v>
      </c>
    </row>
    <row r="26" spans="1:13" ht="13.5" thickBot="1" x14ac:dyDescent="0.25">
      <c r="A26" s="435" t="s">
        <v>1159</v>
      </c>
      <c r="B26" s="436"/>
      <c r="C26" s="435" t="s">
        <v>1160</v>
      </c>
      <c r="D26" s="436"/>
      <c r="E26" s="436"/>
      <c r="F26" s="437"/>
      <c r="G26" s="437"/>
      <c r="H26" s="438"/>
      <c r="I26" s="439"/>
      <c r="J26" s="439"/>
      <c r="K26" s="437"/>
      <c r="L26" s="437" t="s">
        <v>1519</v>
      </c>
      <c r="M26" s="440" t="s">
        <v>1519</v>
      </c>
    </row>
    <row r="27" spans="1:13" ht="13.5" thickBot="1" x14ac:dyDescent="0.25">
      <c r="A27" s="447"/>
      <c r="B27" s="448"/>
      <c r="C27" s="449" t="s">
        <v>1062</v>
      </c>
      <c r="D27" s="448"/>
      <c r="E27" s="448"/>
      <c r="F27" s="450" t="s">
        <v>1540</v>
      </c>
      <c r="G27" s="450" t="s">
        <v>1541</v>
      </c>
      <c r="H27" s="451"/>
      <c r="I27" s="452"/>
      <c r="J27" s="452" t="s">
        <v>1542</v>
      </c>
      <c r="K27" s="450" t="s">
        <v>1543</v>
      </c>
      <c r="L27" s="450" t="s">
        <v>1544</v>
      </c>
      <c r="M27" s="453" t="s">
        <v>1545</v>
      </c>
    </row>
    <row r="28" spans="1:13" x14ac:dyDescent="0.2">
      <c r="A28" s="435" t="s">
        <v>1063</v>
      </c>
      <c r="B28" s="436"/>
      <c r="C28" s="435" t="s">
        <v>1064</v>
      </c>
      <c r="D28" s="436"/>
      <c r="E28" s="436"/>
      <c r="F28" s="437" t="s">
        <v>1546</v>
      </c>
      <c r="G28" s="437" t="s">
        <v>1546</v>
      </c>
      <c r="H28" s="438"/>
      <c r="I28" s="439"/>
      <c r="J28" s="439" t="s">
        <v>1547</v>
      </c>
      <c r="K28" s="437"/>
      <c r="L28" s="437" t="s">
        <v>1548</v>
      </c>
      <c r="M28" s="440" t="s">
        <v>1548</v>
      </c>
    </row>
    <row r="29" spans="1:13" x14ac:dyDescent="0.2">
      <c r="A29" s="435" t="s">
        <v>1065</v>
      </c>
      <c r="B29" s="436"/>
      <c r="C29" s="435" t="s">
        <v>1066</v>
      </c>
      <c r="D29" s="436"/>
      <c r="E29" s="436"/>
      <c r="F29" s="437"/>
      <c r="G29" s="437" t="s">
        <v>1549</v>
      </c>
      <c r="H29" s="438"/>
      <c r="I29" s="439"/>
      <c r="J29" s="439" t="s">
        <v>1550</v>
      </c>
      <c r="K29" s="437"/>
      <c r="L29" s="437" t="s">
        <v>1519</v>
      </c>
      <c r="M29" s="440" t="s">
        <v>1534</v>
      </c>
    </row>
    <row r="30" spans="1:13" x14ac:dyDescent="0.2">
      <c r="A30" s="435" t="s">
        <v>1161</v>
      </c>
      <c r="B30" s="436"/>
      <c r="C30" s="435" t="s">
        <v>1162</v>
      </c>
      <c r="D30" s="436"/>
      <c r="E30" s="436"/>
      <c r="F30" s="437"/>
      <c r="G30" s="437"/>
      <c r="H30" s="438"/>
      <c r="I30" s="439"/>
      <c r="J30" s="439"/>
      <c r="K30" s="437"/>
      <c r="L30" s="437" t="s">
        <v>1519</v>
      </c>
      <c r="M30" s="440" t="s">
        <v>1519</v>
      </c>
    </row>
    <row r="31" spans="1:13" x14ac:dyDescent="0.2">
      <c r="A31" s="435" t="s">
        <v>1067</v>
      </c>
      <c r="B31" s="436"/>
      <c r="C31" s="435" t="s">
        <v>1068</v>
      </c>
      <c r="D31" s="436"/>
      <c r="E31" s="436"/>
      <c r="F31" s="437" t="s">
        <v>1551</v>
      </c>
      <c r="G31" s="437" t="s">
        <v>1552</v>
      </c>
      <c r="H31" s="438"/>
      <c r="I31" s="439"/>
      <c r="J31" s="439" t="s">
        <v>1553</v>
      </c>
      <c r="K31" s="437" t="s">
        <v>1554</v>
      </c>
      <c r="L31" s="437" t="s">
        <v>1555</v>
      </c>
      <c r="M31" s="440" t="s">
        <v>1556</v>
      </c>
    </row>
    <row r="32" spans="1:13" x14ac:dyDescent="0.2">
      <c r="A32" s="435" t="s">
        <v>1069</v>
      </c>
      <c r="B32" s="436"/>
      <c r="C32" s="435" t="s">
        <v>1070</v>
      </c>
      <c r="D32" s="436"/>
      <c r="E32" s="436"/>
      <c r="F32" s="437" t="s">
        <v>1557</v>
      </c>
      <c r="G32" s="437" t="s">
        <v>1558</v>
      </c>
      <c r="H32" s="438"/>
      <c r="I32" s="439"/>
      <c r="J32" s="439" t="s">
        <v>1559</v>
      </c>
      <c r="K32" s="454" t="s">
        <v>1560</v>
      </c>
      <c r="L32" s="437" t="s">
        <v>1561</v>
      </c>
      <c r="M32" s="440" t="s">
        <v>1562</v>
      </c>
    </row>
    <row r="33" spans="1:13" x14ac:dyDescent="0.2">
      <c r="A33" s="435" t="s">
        <v>1071</v>
      </c>
      <c r="B33" s="436"/>
      <c r="C33" s="435" t="s">
        <v>1072</v>
      </c>
      <c r="D33" s="436"/>
      <c r="E33" s="436"/>
      <c r="F33" s="437"/>
      <c r="G33" s="437" t="s">
        <v>1563</v>
      </c>
      <c r="H33" s="438"/>
      <c r="I33" s="439"/>
      <c r="J33" s="439" t="s">
        <v>1564</v>
      </c>
      <c r="K33" s="437" t="s">
        <v>1565</v>
      </c>
      <c r="L33" s="437" t="s">
        <v>1519</v>
      </c>
      <c r="M33" s="440" t="s">
        <v>1566</v>
      </c>
    </row>
    <row r="34" spans="1:13" x14ac:dyDescent="0.2">
      <c r="A34" s="435" t="s">
        <v>1163</v>
      </c>
      <c r="B34" s="436"/>
      <c r="C34" s="435" t="s">
        <v>1164</v>
      </c>
      <c r="D34" s="436"/>
      <c r="E34" s="436"/>
      <c r="F34" s="437"/>
      <c r="G34" s="437"/>
      <c r="H34" s="438"/>
      <c r="I34" s="439"/>
      <c r="J34" s="439"/>
      <c r="K34" s="437"/>
      <c r="L34" s="437" t="s">
        <v>1519</v>
      </c>
      <c r="M34" s="440" t="s">
        <v>1519</v>
      </c>
    </row>
    <row r="35" spans="1:13" x14ac:dyDescent="0.2">
      <c r="A35" s="435" t="s">
        <v>1073</v>
      </c>
      <c r="B35" s="436"/>
      <c r="C35" s="435" t="s">
        <v>1074</v>
      </c>
      <c r="D35" s="436"/>
      <c r="E35" s="436"/>
      <c r="F35" s="437" t="s">
        <v>1567</v>
      </c>
      <c r="G35" s="437" t="s">
        <v>1568</v>
      </c>
      <c r="H35" s="438"/>
      <c r="I35" s="439"/>
      <c r="J35" s="439" t="s">
        <v>1569</v>
      </c>
      <c r="K35" s="437" t="s">
        <v>1570</v>
      </c>
      <c r="L35" s="437" t="s">
        <v>1571</v>
      </c>
      <c r="M35" s="440" t="s">
        <v>1572</v>
      </c>
    </row>
    <row r="36" spans="1:13" ht="13.5" thickBot="1" x14ac:dyDescent="0.25">
      <c r="A36" s="435" t="s">
        <v>1075</v>
      </c>
      <c r="B36" s="436"/>
      <c r="C36" s="435" t="s">
        <v>1076</v>
      </c>
      <c r="D36" s="436"/>
      <c r="E36" s="436"/>
      <c r="F36" s="437" t="s">
        <v>1573</v>
      </c>
      <c r="G36" s="437" t="s">
        <v>1573</v>
      </c>
      <c r="H36" s="438"/>
      <c r="I36" s="439"/>
      <c r="J36" s="439" t="s">
        <v>1574</v>
      </c>
      <c r="K36" s="437"/>
      <c r="L36" s="437" t="s">
        <v>1575</v>
      </c>
      <c r="M36" s="440" t="s">
        <v>1575</v>
      </c>
    </row>
    <row r="37" spans="1:13" ht="13.5" thickBot="1" x14ac:dyDescent="0.25">
      <c r="A37" s="447"/>
      <c r="B37" s="448"/>
      <c r="C37" s="449" t="s">
        <v>1077</v>
      </c>
      <c r="D37" s="448"/>
      <c r="E37" s="448"/>
      <c r="F37" s="450" t="s">
        <v>1576</v>
      </c>
      <c r="G37" s="450" t="s">
        <v>1577</v>
      </c>
      <c r="H37" s="451"/>
      <c r="I37" s="452"/>
      <c r="J37" s="452" t="s">
        <v>1578</v>
      </c>
      <c r="K37" s="450" t="s">
        <v>1579</v>
      </c>
      <c r="L37" s="450" t="s">
        <v>1580</v>
      </c>
      <c r="M37" s="453" t="s">
        <v>1581</v>
      </c>
    </row>
    <row r="38" spans="1:13" x14ac:dyDescent="0.2">
      <c r="A38" s="435" t="s">
        <v>1165</v>
      </c>
      <c r="B38" s="436"/>
      <c r="C38" s="435" t="s">
        <v>1166</v>
      </c>
      <c r="D38" s="436"/>
      <c r="E38" s="436"/>
      <c r="F38" s="437"/>
      <c r="G38" s="437"/>
      <c r="H38" s="438"/>
      <c r="I38" s="439"/>
      <c r="J38" s="439"/>
      <c r="K38" s="437"/>
      <c r="L38" s="437" t="s">
        <v>1519</v>
      </c>
      <c r="M38" s="440" t="s">
        <v>1519</v>
      </c>
    </row>
    <row r="39" spans="1:13" x14ac:dyDescent="0.2">
      <c r="A39" s="435" t="s">
        <v>1167</v>
      </c>
      <c r="B39" s="436"/>
      <c r="C39" s="435" t="s">
        <v>1168</v>
      </c>
      <c r="D39" s="436"/>
      <c r="E39" s="436"/>
      <c r="F39" s="437"/>
      <c r="G39" s="437" t="s">
        <v>1582</v>
      </c>
      <c r="H39" s="438"/>
      <c r="I39" s="439"/>
      <c r="J39" s="439" t="s">
        <v>1582</v>
      </c>
      <c r="K39" s="437"/>
      <c r="L39" s="437" t="s">
        <v>1519</v>
      </c>
      <c r="M39" s="440" t="s">
        <v>1534</v>
      </c>
    </row>
    <row r="40" spans="1:13" ht="13.5" thickBot="1" x14ac:dyDescent="0.25">
      <c r="A40" s="435" t="s">
        <v>1169</v>
      </c>
      <c r="B40" s="436"/>
      <c r="C40" s="435" t="s">
        <v>1170</v>
      </c>
      <c r="D40" s="436"/>
      <c r="E40" s="436"/>
      <c r="F40" s="437"/>
      <c r="G40" s="437"/>
      <c r="H40" s="438"/>
      <c r="I40" s="439"/>
      <c r="J40" s="439"/>
      <c r="K40" s="437"/>
      <c r="L40" s="437" t="s">
        <v>1519</v>
      </c>
      <c r="M40" s="440" t="s">
        <v>1519</v>
      </c>
    </row>
    <row r="41" spans="1:13" ht="13.5" thickBot="1" x14ac:dyDescent="0.25">
      <c r="A41" s="447"/>
      <c r="B41" s="448"/>
      <c r="C41" s="449" t="s">
        <v>1171</v>
      </c>
      <c r="D41" s="448"/>
      <c r="E41" s="448"/>
      <c r="F41" s="450"/>
      <c r="G41" s="450" t="s">
        <v>1582</v>
      </c>
      <c r="H41" s="451"/>
      <c r="I41" s="452"/>
      <c r="J41" s="452" t="s">
        <v>1582</v>
      </c>
      <c r="K41" s="450"/>
      <c r="L41" s="450" t="s">
        <v>1519</v>
      </c>
      <c r="M41" s="453" t="s">
        <v>1534</v>
      </c>
    </row>
    <row r="42" spans="1:13" ht="13.5" thickBot="1" x14ac:dyDescent="0.25">
      <c r="A42" s="455"/>
      <c r="B42" s="456"/>
      <c r="C42" s="457" t="s">
        <v>1583</v>
      </c>
      <c r="D42" s="456"/>
      <c r="E42" s="456"/>
      <c r="F42" s="458" t="s">
        <v>1584</v>
      </c>
      <c r="G42" s="458" t="s">
        <v>1585</v>
      </c>
      <c r="H42" s="459"/>
      <c r="I42" s="460"/>
      <c r="J42" s="460" t="s">
        <v>1586</v>
      </c>
      <c r="K42" s="458" t="s">
        <v>1587</v>
      </c>
      <c r="L42" s="458" t="s">
        <v>1588</v>
      </c>
      <c r="M42" s="461" t="s">
        <v>1589</v>
      </c>
    </row>
    <row r="43" spans="1:13" x14ac:dyDescent="0.2">
      <c r="A43" s="435" t="s">
        <v>1336</v>
      </c>
      <c r="B43" s="436"/>
      <c r="C43" s="435" t="s">
        <v>1337</v>
      </c>
      <c r="D43" s="436"/>
      <c r="E43" s="436"/>
      <c r="F43" s="437"/>
      <c r="G43" s="437"/>
      <c r="H43" s="438"/>
      <c r="I43" s="439"/>
      <c r="J43" s="439"/>
      <c r="K43" s="437"/>
      <c r="L43" s="437" t="s">
        <v>1519</v>
      </c>
      <c r="M43" s="440" t="s">
        <v>1519</v>
      </c>
    </row>
    <row r="44" spans="1:13" x14ac:dyDescent="0.2">
      <c r="A44" s="435" t="s">
        <v>1338</v>
      </c>
      <c r="B44" s="436"/>
      <c r="C44" s="435" t="s">
        <v>1339</v>
      </c>
      <c r="D44" s="436"/>
      <c r="E44" s="436"/>
      <c r="F44" s="437"/>
      <c r="G44" s="437"/>
      <c r="H44" s="438"/>
      <c r="I44" s="439"/>
      <c r="J44" s="439"/>
      <c r="K44" s="437"/>
      <c r="L44" s="437" t="s">
        <v>1519</v>
      </c>
      <c r="M44" s="440" t="s">
        <v>1519</v>
      </c>
    </row>
    <row r="45" spans="1:13" x14ac:dyDescent="0.2">
      <c r="A45" s="435" t="s">
        <v>1218</v>
      </c>
      <c r="B45" s="436"/>
      <c r="C45" s="435" t="s">
        <v>1219</v>
      </c>
      <c r="D45" s="436"/>
      <c r="E45" s="436"/>
      <c r="F45" s="437"/>
      <c r="G45" s="437"/>
      <c r="H45" s="438"/>
      <c r="I45" s="439"/>
      <c r="J45" s="439"/>
      <c r="K45" s="437"/>
      <c r="L45" s="437" t="s">
        <v>1519</v>
      </c>
      <c r="M45" s="440" t="s">
        <v>1519</v>
      </c>
    </row>
    <row r="46" spans="1:13" x14ac:dyDescent="0.2">
      <c r="A46" s="435" t="s">
        <v>1131</v>
      </c>
      <c r="B46" s="436"/>
      <c r="C46" s="435" t="s">
        <v>1132</v>
      </c>
      <c r="D46" s="436"/>
      <c r="E46" s="436"/>
      <c r="F46" s="437"/>
      <c r="G46" s="437"/>
      <c r="H46" s="438"/>
      <c r="I46" s="439"/>
      <c r="J46" s="439"/>
      <c r="K46" s="437"/>
      <c r="L46" s="437" t="s">
        <v>1519</v>
      </c>
      <c r="M46" s="440" t="s">
        <v>1519</v>
      </c>
    </row>
    <row r="47" spans="1:13" x14ac:dyDescent="0.2">
      <c r="A47" s="435" t="s">
        <v>1078</v>
      </c>
      <c r="B47" s="436"/>
      <c r="C47" s="435" t="s">
        <v>1079</v>
      </c>
      <c r="D47" s="436"/>
      <c r="E47" s="436"/>
      <c r="F47" s="437" t="s">
        <v>1590</v>
      </c>
      <c r="G47" s="437" t="s">
        <v>1590</v>
      </c>
      <c r="H47" s="438"/>
      <c r="I47" s="439"/>
      <c r="J47" s="439" t="s">
        <v>1590</v>
      </c>
      <c r="K47" s="437"/>
      <c r="L47" s="437" t="s">
        <v>1534</v>
      </c>
      <c r="M47" s="440" t="s">
        <v>1534</v>
      </c>
    </row>
    <row r="48" spans="1:13" x14ac:dyDescent="0.2">
      <c r="A48" s="435" t="s">
        <v>117</v>
      </c>
      <c r="B48" s="436"/>
      <c r="C48" s="435" t="s">
        <v>1172</v>
      </c>
      <c r="D48" s="436"/>
      <c r="E48" s="436"/>
      <c r="F48" s="437" t="s">
        <v>1591</v>
      </c>
      <c r="G48" s="437" t="s">
        <v>1592</v>
      </c>
      <c r="H48" s="438"/>
      <c r="I48" s="439"/>
      <c r="J48" s="439" t="s">
        <v>1593</v>
      </c>
      <c r="K48" s="437" t="s">
        <v>1594</v>
      </c>
      <c r="L48" s="437" t="s">
        <v>1595</v>
      </c>
      <c r="M48" s="440" t="s">
        <v>1596</v>
      </c>
    </row>
    <row r="49" spans="1:13" x14ac:dyDescent="0.2">
      <c r="A49" s="435" t="s">
        <v>1173</v>
      </c>
      <c r="B49" s="436"/>
      <c r="C49" s="435" t="s">
        <v>1174</v>
      </c>
      <c r="D49" s="436"/>
      <c r="E49" s="436"/>
      <c r="F49" s="437"/>
      <c r="G49" s="437"/>
      <c r="H49" s="438"/>
      <c r="I49" s="439"/>
      <c r="J49" s="439"/>
      <c r="K49" s="437"/>
      <c r="L49" s="437" t="s">
        <v>1519</v>
      </c>
      <c r="M49" s="440" t="s">
        <v>1519</v>
      </c>
    </row>
    <row r="50" spans="1:13" x14ac:dyDescent="0.2">
      <c r="A50" s="435" t="s">
        <v>1175</v>
      </c>
      <c r="B50" s="436"/>
      <c r="C50" s="435" t="s">
        <v>1176</v>
      </c>
      <c r="D50" s="436"/>
      <c r="E50" s="436"/>
      <c r="F50" s="437"/>
      <c r="G50" s="437"/>
      <c r="H50" s="438"/>
      <c r="I50" s="439"/>
      <c r="J50" s="439"/>
      <c r="K50" s="437"/>
      <c r="L50" s="437" t="s">
        <v>1519</v>
      </c>
      <c r="M50" s="440" t="s">
        <v>1519</v>
      </c>
    </row>
    <row r="51" spans="1:13" x14ac:dyDescent="0.2">
      <c r="A51" s="435" t="s">
        <v>1177</v>
      </c>
      <c r="B51" s="436"/>
      <c r="C51" s="435" t="s">
        <v>1178</v>
      </c>
      <c r="D51" s="436"/>
      <c r="E51" s="436"/>
      <c r="F51" s="437"/>
      <c r="G51" s="437"/>
      <c r="H51" s="438"/>
      <c r="I51" s="439"/>
      <c r="J51" s="439"/>
      <c r="K51" s="437"/>
      <c r="L51" s="437" t="s">
        <v>1519</v>
      </c>
      <c r="M51" s="440" t="s">
        <v>1519</v>
      </c>
    </row>
    <row r="52" spans="1:13" x14ac:dyDescent="0.2">
      <c r="A52" s="435" t="s">
        <v>1179</v>
      </c>
      <c r="B52" s="436"/>
      <c r="C52" s="435" t="s">
        <v>1180</v>
      </c>
      <c r="D52" s="436"/>
      <c r="E52" s="436"/>
      <c r="F52" s="437"/>
      <c r="G52" s="437"/>
      <c r="H52" s="438"/>
      <c r="I52" s="439"/>
      <c r="J52" s="439"/>
      <c r="K52" s="437"/>
      <c r="L52" s="437" t="s">
        <v>1519</v>
      </c>
      <c r="M52" s="440" t="s">
        <v>1519</v>
      </c>
    </row>
    <row r="53" spans="1:13" x14ac:dyDescent="0.2">
      <c r="A53" s="435" t="s">
        <v>1181</v>
      </c>
      <c r="B53" s="436"/>
      <c r="C53" s="435" t="s">
        <v>1182</v>
      </c>
      <c r="D53" s="436"/>
      <c r="E53" s="436"/>
      <c r="F53" s="437"/>
      <c r="G53" s="437"/>
      <c r="H53" s="438"/>
      <c r="I53" s="439"/>
      <c r="J53" s="439"/>
      <c r="K53" s="437"/>
      <c r="L53" s="437" t="s">
        <v>1519</v>
      </c>
      <c r="M53" s="440" t="s">
        <v>1519</v>
      </c>
    </row>
    <row r="54" spans="1:13" x14ac:dyDescent="0.2">
      <c r="A54" s="435" t="s">
        <v>1183</v>
      </c>
      <c r="B54" s="436"/>
      <c r="C54" s="435" t="s">
        <v>1184</v>
      </c>
      <c r="D54" s="436"/>
      <c r="E54" s="436"/>
      <c r="F54" s="437"/>
      <c r="G54" s="437"/>
      <c r="H54" s="438"/>
      <c r="I54" s="439"/>
      <c r="J54" s="439"/>
      <c r="K54" s="437"/>
      <c r="L54" s="437" t="s">
        <v>1519</v>
      </c>
      <c r="M54" s="440" t="s">
        <v>1519</v>
      </c>
    </row>
    <row r="55" spans="1:13" ht="13.5" thickBot="1" x14ac:dyDescent="0.25">
      <c r="A55" s="435" t="s">
        <v>1185</v>
      </c>
      <c r="B55" s="436"/>
      <c r="C55" s="435" t="s">
        <v>1186</v>
      </c>
      <c r="D55" s="436"/>
      <c r="E55" s="436"/>
      <c r="F55" s="437"/>
      <c r="G55" s="437" t="s">
        <v>1597</v>
      </c>
      <c r="H55" s="438"/>
      <c r="I55" s="439"/>
      <c r="J55" s="439" t="s">
        <v>1598</v>
      </c>
      <c r="K55" s="437" t="s">
        <v>1599</v>
      </c>
      <c r="L55" s="437" t="s">
        <v>1519</v>
      </c>
      <c r="M55" s="440" t="s">
        <v>1600</v>
      </c>
    </row>
    <row r="56" spans="1:13" ht="13.5" thickBot="1" x14ac:dyDescent="0.25">
      <c r="A56" s="447"/>
      <c r="B56" s="448"/>
      <c r="C56" s="449" t="s">
        <v>1080</v>
      </c>
      <c r="D56" s="448"/>
      <c r="E56" s="448"/>
      <c r="F56" s="450" t="s">
        <v>1601</v>
      </c>
      <c r="G56" s="450" t="s">
        <v>1602</v>
      </c>
      <c r="H56" s="451"/>
      <c r="I56" s="452"/>
      <c r="J56" s="452" t="s">
        <v>1603</v>
      </c>
      <c r="K56" s="450" t="s">
        <v>1604</v>
      </c>
      <c r="L56" s="450" t="s">
        <v>1605</v>
      </c>
      <c r="M56" s="453" t="s">
        <v>1606</v>
      </c>
    </row>
    <row r="57" spans="1:13" ht="13.5" thickBot="1" x14ac:dyDescent="0.25">
      <c r="A57" s="455"/>
      <c r="B57" s="456"/>
      <c r="C57" s="457" t="s">
        <v>1607</v>
      </c>
      <c r="D57" s="456"/>
      <c r="E57" s="456"/>
      <c r="F57" s="458" t="s">
        <v>1608</v>
      </c>
      <c r="G57" s="458" t="s">
        <v>1609</v>
      </c>
      <c r="H57" s="459"/>
      <c r="I57" s="460"/>
      <c r="J57" s="460" t="s">
        <v>1610</v>
      </c>
      <c r="K57" s="458" t="s">
        <v>1611</v>
      </c>
      <c r="L57" s="458" t="s">
        <v>1612</v>
      </c>
      <c r="M57" s="461" t="s">
        <v>1613</v>
      </c>
    </row>
    <row r="58" spans="1:13" ht="17.25" thickBot="1" x14ac:dyDescent="0.25">
      <c r="A58" s="432" t="s">
        <v>124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4"/>
    </row>
    <row r="59" spans="1:13" x14ac:dyDescent="0.2">
      <c r="A59" s="462" t="s">
        <v>1081</v>
      </c>
      <c r="B59" s="463"/>
      <c r="C59" s="462" t="s">
        <v>2</v>
      </c>
      <c r="D59" s="463"/>
      <c r="E59" s="463"/>
      <c r="F59" s="464" t="s">
        <v>1614</v>
      </c>
      <c r="G59" s="464" t="s">
        <v>1615</v>
      </c>
      <c r="H59" s="465"/>
      <c r="I59" s="466"/>
      <c r="J59" s="466" t="s">
        <v>1616</v>
      </c>
      <c r="K59" s="464" t="s">
        <v>1617</v>
      </c>
      <c r="L59" s="464" t="s">
        <v>1618</v>
      </c>
      <c r="M59" s="467" t="s">
        <v>1619</v>
      </c>
    </row>
    <row r="60" spans="1:13" x14ac:dyDescent="0.2">
      <c r="A60" s="462"/>
      <c r="B60" s="463"/>
      <c r="C60" s="462" t="s">
        <v>1082</v>
      </c>
      <c r="D60" s="463"/>
      <c r="E60" s="463"/>
      <c r="F60" s="463"/>
      <c r="G60" s="463"/>
      <c r="H60" s="463"/>
      <c r="I60" s="463"/>
      <c r="J60" s="463"/>
      <c r="K60" s="463"/>
      <c r="L60" s="463"/>
      <c r="M60" s="463"/>
    </row>
    <row r="61" spans="1:13" x14ac:dyDescent="0.2">
      <c r="A61" s="462" t="s">
        <v>317</v>
      </c>
      <c r="B61" s="463"/>
      <c r="C61" s="462" t="s">
        <v>1172</v>
      </c>
      <c r="D61" s="463"/>
      <c r="E61" s="463"/>
      <c r="F61" s="464"/>
      <c r="G61" s="464" t="s">
        <v>1620</v>
      </c>
      <c r="H61" s="465"/>
      <c r="I61" s="466"/>
      <c r="J61" s="466" t="s">
        <v>1621</v>
      </c>
      <c r="K61" s="464" t="s">
        <v>1622</v>
      </c>
      <c r="L61" s="464" t="s">
        <v>1519</v>
      </c>
      <c r="M61" s="467" t="s">
        <v>1623</v>
      </c>
    </row>
    <row r="62" spans="1:13" x14ac:dyDescent="0.2">
      <c r="A62" s="462" t="s">
        <v>1083</v>
      </c>
      <c r="B62" s="463"/>
      <c r="C62" s="462" t="s">
        <v>3</v>
      </c>
      <c r="D62" s="463"/>
      <c r="E62" s="463"/>
      <c r="F62" s="464" t="s">
        <v>1624</v>
      </c>
      <c r="G62" s="464" t="s">
        <v>1625</v>
      </c>
      <c r="H62" s="465"/>
      <c r="I62" s="466"/>
      <c r="J62" s="466" t="s">
        <v>1626</v>
      </c>
      <c r="K62" s="464" t="s">
        <v>1627</v>
      </c>
      <c r="L62" s="464" t="s">
        <v>1628</v>
      </c>
      <c r="M62" s="467" t="s">
        <v>1629</v>
      </c>
    </row>
    <row r="63" spans="1:13" x14ac:dyDescent="0.2">
      <c r="A63" s="462"/>
      <c r="B63" s="463"/>
      <c r="C63" s="462" t="s">
        <v>1082</v>
      </c>
      <c r="D63" s="463"/>
      <c r="E63" s="463"/>
      <c r="F63" s="463"/>
      <c r="G63" s="463"/>
      <c r="H63" s="463"/>
      <c r="I63" s="463"/>
      <c r="J63" s="463"/>
      <c r="K63" s="463"/>
      <c r="L63" s="463"/>
      <c r="M63" s="463"/>
    </row>
    <row r="64" spans="1:13" ht="13.5" thickBot="1" x14ac:dyDescent="0.25">
      <c r="A64" s="462" t="s">
        <v>1187</v>
      </c>
      <c r="B64" s="463"/>
      <c r="C64" s="462" t="s">
        <v>1186</v>
      </c>
      <c r="D64" s="463"/>
      <c r="E64" s="463"/>
      <c r="F64" s="464"/>
      <c r="G64" s="464"/>
      <c r="H64" s="465"/>
      <c r="I64" s="466"/>
      <c r="J64" s="466"/>
      <c r="K64" s="464"/>
      <c r="L64" s="464" t="s">
        <v>1519</v>
      </c>
      <c r="M64" s="467" t="s">
        <v>1519</v>
      </c>
    </row>
    <row r="65" spans="1:13" ht="13.5" thickBot="1" x14ac:dyDescent="0.25">
      <c r="A65" s="455"/>
      <c r="B65" s="456"/>
      <c r="C65" s="457" t="s">
        <v>1630</v>
      </c>
      <c r="D65" s="456"/>
      <c r="E65" s="456"/>
      <c r="F65" s="458" t="s">
        <v>1631</v>
      </c>
      <c r="G65" s="458" t="s">
        <v>1632</v>
      </c>
      <c r="H65" s="459"/>
      <c r="I65" s="460"/>
      <c r="J65" s="460" t="s">
        <v>1633</v>
      </c>
      <c r="K65" s="458" t="s">
        <v>1611</v>
      </c>
      <c r="L65" s="458" t="s">
        <v>1634</v>
      </c>
      <c r="M65" s="461" t="s">
        <v>1635</v>
      </c>
    </row>
    <row r="66" spans="1:13" ht="13.5" thickBot="1" x14ac:dyDescent="0.25">
      <c r="A66" s="455"/>
      <c r="B66" s="456"/>
      <c r="C66" s="457" t="s">
        <v>1636</v>
      </c>
      <c r="D66" s="456"/>
      <c r="E66" s="456"/>
      <c r="F66" s="468" t="s">
        <v>1637</v>
      </c>
      <c r="G66" s="468" t="s">
        <v>1638</v>
      </c>
      <c r="H66" s="459"/>
      <c r="I66" s="460"/>
      <c r="J66" s="460" t="s">
        <v>1639</v>
      </c>
      <c r="K66" s="458"/>
      <c r="L66" s="468" t="s">
        <v>1640</v>
      </c>
      <c r="M66" s="469" t="s">
        <v>1641</v>
      </c>
    </row>
    <row r="67" spans="1:13" ht="17.25" thickBot="1" x14ac:dyDescent="0.25">
      <c r="A67" s="432" t="s">
        <v>1084</v>
      </c>
      <c r="B67" s="433"/>
      <c r="C67" s="433"/>
      <c r="D67" s="433"/>
      <c r="E67" s="433"/>
      <c r="F67" s="433"/>
      <c r="G67" s="433"/>
      <c r="H67" s="433"/>
      <c r="I67" s="433"/>
      <c r="J67" s="433"/>
      <c r="K67" s="433"/>
      <c r="L67" s="433"/>
      <c r="M67" s="434"/>
    </row>
    <row r="68" spans="1:13" x14ac:dyDescent="0.2">
      <c r="A68" s="462" t="s">
        <v>1642</v>
      </c>
      <c r="B68" s="463"/>
      <c r="C68" s="462" t="s">
        <v>1643</v>
      </c>
      <c r="D68" s="463"/>
      <c r="E68" s="463"/>
      <c r="F68" s="464"/>
      <c r="G68" s="464"/>
      <c r="H68" s="465"/>
      <c r="I68" s="466"/>
      <c r="J68" s="466"/>
      <c r="K68" s="464"/>
      <c r="L68" s="464" t="s">
        <v>1519</v>
      </c>
      <c r="M68" s="467" t="s">
        <v>1519</v>
      </c>
    </row>
    <row r="69" spans="1:13" x14ac:dyDescent="0.2">
      <c r="A69" s="462" t="s">
        <v>1644</v>
      </c>
      <c r="B69" s="463"/>
      <c r="C69" s="462" t="s">
        <v>1645</v>
      </c>
      <c r="D69" s="463"/>
      <c r="E69" s="463"/>
      <c r="F69" s="464"/>
      <c r="G69" s="464"/>
      <c r="H69" s="465"/>
      <c r="I69" s="466"/>
      <c r="J69" s="466"/>
      <c r="K69" s="464"/>
      <c r="L69" s="464" t="s">
        <v>1519</v>
      </c>
      <c r="M69" s="467" t="s">
        <v>1519</v>
      </c>
    </row>
    <row r="70" spans="1:13" x14ac:dyDescent="0.2">
      <c r="A70" s="462" t="s">
        <v>1133</v>
      </c>
      <c r="B70" s="463"/>
      <c r="C70" s="462" t="s">
        <v>1134</v>
      </c>
      <c r="D70" s="463"/>
      <c r="E70" s="463"/>
      <c r="F70" s="464"/>
      <c r="G70" s="464"/>
      <c r="H70" s="465"/>
      <c r="I70" s="466"/>
      <c r="J70" s="466"/>
      <c r="K70" s="464"/>
      <c r="L70" s="464" t="s">
        <v>1519</v>
      </c>
      <c r="M70" s="467" t="s">
        <v>1519</v>
      </c>
    </row>
    <row r="71" spans="1:13" x14ac:dyDescent="0.2">
      <c r="A71" s="462" t="s">
        <v>1135</v>
      </c>
      <c r="B71" s="463"/>
      <c r="C71" s="462" t="s">
        <v>1136</v>
      </c>
      <c r="D71" s="463"/>
      <c r="E71" s="463"/>
      <c r="F71" s="464"/>
      <c r="G71" s="464"/>
      <c r="H71" s="465"/>
      <c r="I71" s="466"/>
      <c r="J71" s="466"/>
      <c r="K71" s="464"/>
      <c r="L71" s="464" t="s">
        <v>1519</v>
      </c>
      <c r="M71" s="467" t="s">
        <v>1519</v>
      </c>
    </row>
    <row r="72" spans="1:13" x14ac:dyDescent="0.2">
      <c r="A72" s="462" t="s">
        <v>1085</v>
      </c>
      <c r="B72" s="463"/>
      <c r="C72" s="462" t="s">
        <v>1086</v>
      </c>
      <c r="D72" s="463"/>
      <c r="E72" s="463"/>
      <c r="F72" s="464" t="s">
        <v>1646</v>
      </c>
      <c r="G72" s="464" t="s">
        <v>1647</v>
      </c>
      <c r="H72" s="465"/>
      <c r="I72" s="466"/>
      <c r="J72" s="466"/>
      <c r="K72" s="464"/>
      <c r="L72" s="464"/>
      <c r="M72" s="467"/>
    </row>
    <row r="73" spans="1:13" x14ac:dyDescent="0.2">
      <c r="A73" s="462" t="s">
        <v>1085</v>
      </c>
      <c r="B73" s="463"/>
      <c r="C73" s="462" t="s">
        <v>1087</v>
      </c>
      <c r="D73" s="463"/>
      <c r="E73" s="463"/>
      <c r="F73" s="464"/>
      <c r="G73" s="464"/>
      <c r="H73" s="465"/>
      <c r="I73" s="466"/>
      <c r="J73" s="466"/>
      <c r="K73" s="464"/>
      <c r="L73" s="464"/>
      <c r="M73" s="467"/>
    </row>
    <row r="74" spans="1:13" x14ac:dyDescent="0.2">
      <c r="A74" s="462" t="s">
        <v>1085</v>
      </c>
      <c r="B74" s="463"/>
      <c r="C74" s="462" t="s">
        <v>1088</v>
      </c>
      <c r="D74" s="463"/>
      <c r="E74" s="463"/>
      <c r="F74" s="464" t="s">
        <v>1646</v>
      </c>
      <c r="G74" s="464" t="s">
        <v>1647</v>
      </c>
      <c r="H74" s="470"/>
      <c r="I74" s="471"/>
      <c r="J74" s="471" t="s">
        <v>1648</v>
      </c>
      <c r="K74" s="464"/>
      <c r="L74" s="472" t="s">
        <v>1649</v>
      </c>
      <c r="M74" s="473" t="s">
        <v>1650</v>
      </c>
    </row>
    <row r="75" spans="1:13" x14ac:dyDescent="0.2">
      <c r="A75" s="462" t="s">
        <v>1089</v>
      </c>
      <c r="B75" s="463"/>
      <c r="C75" s="462" t="s">
        <v>1090</v>
      </c>
      <c r="D75" s="463"/>
      <c r="E75" s="463"/>
      <c r="F75" s="464"/>
      <c r="G75" s="464"/>
      <c r="H75" s="465"/>
      <c r="I75" s="466"/>
      <c r="J75" s="466" t="s">
        <v>1651</v>
      </c>
      <c r="K75" s="464"/>
      <c r="L75" s="464" t="s">
        <v>1519</v>
      </c>
      <c r="M75" s="467" t="s">
        <v>1519</v>
      </c>
    </row>
    <row r="76" spans="1:13" x14ac:dyDescent="0.2">
      <c r="A76" s="462" t="s">
        <v>1091</v>
      </c>
      <c r="B76" s="463"/>
      <c r="C76" s="462" t="s">
        <v>1092</v>
      </c>
      <c r="D76" s="463"/>
      <c r="E76" s="463"/>
      <c r="F76" s="464"/>
      <c r="G76" s="464"/>
      <c r="H76" s="470"/>
      <c r="I76" s="471"/>
      <c r="J76" s="471" t="s">
        <v>1652</v>
      </c>
      <c r="K76" s="464"/>
      <c r="L76" s="464" t="s">
        <v>1519</v>
      </c>
      <c r="M76" s="467" t="s">
        <v>1519</v>
      </c>
    </row>
    <row r="77" spans="1:13" x14ac:dyDescent="0.2">
      <c r="A77" s="462" t="s">
        <v>1093</v>
      </c>
      <c r="B77" s="463"/>
      <c r="C77" s="462" t="s">
        <v>326</v>
      </c>
      <c r="D77" s="463"/>
      <c r="E77" s="463"/>
      <c r="F77" s="464"/>
      <c r="G77" s="464"/>
      <c r="H77" s="465"/>
      <c r="I77" s="466"/>
      <c r="J77" s="466"/>
      <c r="K77" s="464"/>
      <c r="L77" s="464" t="s">
        <v>1519</v>
      </c>
      <c r="M77" s="467" t="s">
        <v>1519</v>
      </c>
    </row>
    <row r="78" spans="1:13" ht="13.5" thickBot="1" x14ac:dyDescent="0.25">
      <c r="A78" s="474"/>
      <c r="B78" s="475"/>
      <c r="C78" s="475"/>
      <c r="D78" s="475"/>
      <c r="E78" s="475"/>
      <c r="F78" s="475"/>
      <c r="G78" s="475"/>
      <c r="H78" s="475"/>
      <c r="I78" s="475"/>
      <c r="J78" s="475"/>
      <c r="K78" s="475"/>
      <c r="L78" s="475"/>
      <c r="M78" s="476"/>
    </row>
    <row r="79" spans="1:13" ht="13.5" thickBot="1" x14ac:dyDescent="0.25">
      <c r="A79" s="477"/>
      <c r="B79" s="478"/>
      <c r="C79" s="479" t="s">
        <v>1653</v>
      </c>
      <c r="D79" s="478"/>
      <c r="E79" s="478"/>
      <c r="F79" s="480" t="s">
        <v>1646</v>
      </c>
      <c r="G79" s="480" t="s">
        <v>1647</v>
      </c>
      <c r="H79" s="481"/>
      <c r="I79" s="482"/>
      <c r="J79" s="482" t="s">
        <v>1654</v>
      </c>
      <c r="K79" s="480"/>
      <c r="L79" s="483" t="s">
        <v>1640</v>
      </c>
      <c r="M79" s="484" t="s">
        <v>1641</v>
      </c>
    </row>
    <row r="80" spans="1:13" ht="13.5" thickBot="1" x14ac:dyDescent="0.25">
      <c r="A80" s="474"/>
      <c r="B80" s="475"/>
      <c r="C80" s="475"/>
      <c r="D80" s="475"/>
      <c r="E80" s="475"/>
      <c r="F80" s="475"/>
      <c r="G80" s="475"/>
      <c r="H80" s="475"/>
      <c r="I80" s="475"/>
      <c r="J80" s="475"/>
      <c r="K80" s="475"/>
      <c r="L80" s="475"/>
      <c r="M80" s="476"/>
    </row>
    <row r="81" spans="1:13" ht="13.5" thickBot="1" x14ac:dyDescent="0.25">
      <c r="A81" s="455"/>
      <c r="B81" s="456"/>
      <c r="C81" s="457" t="s">
        <v>1655</v>
      </c>
      <c r="D81" s="456"/>
      <c r="E81" s="456"/>
      <c r="F81" s="458" t="s">
        <v>140</v>
      </c>
      <c r="G81" s="458" t="s">
        <v>140</v>
      </c>
      <c r="H81" s="459"/>
      <c r="I81" s="460"/>
      <c r="J81" s="460" t="s">
        <v>140</v>
      </c>
      <c r="K81" s="458" t="s">
        <v>140</v>
      </c>
      <c r="L81" s="458"/>
      <c r="M81" s="461"/>
    </row>
    <row r="82" spans="1:13" x14ac:dyDescent="0.2">
      <c r="A82" s="353" t="s">
        <v>1656</v>
      </c>
      <c r="B82" s="353"/>
      <c r="C82" s="353"/>
      <c r="D82" s="353"/>
      <c r="E82" s="353"/>
      <c r="F82" s="354" t="s">
        <v>1657</v>
      </c>
      <c r="G82" s="354"/>
      <c r="H82" s="354"/>
      <c r="I82" s="354"/>
      <c r="J82" s="355"/>
      <c r="K82" s="355"/>
      <c r="L82" s="355"/>
      <c r="M82" s="355" t="s">
        <v>420</v>
      </c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70" orientation="portrait" r:id="rId1"/>
  <headerFooter>
    <oddHeader>&amp;CP ř í l o h a  č. 1a) 
k usnesení Zastupitelstva  MČ Praha 4 č. 11Z-3/2024 ze dne 19. 6 .2024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06"/>
  <sheetViews>
    <sheetView topLeftCell="A11" workbookViewId="0">
      <selection activeCell="B10" sqref="B10"/>
    </sheetView>
  </sheetViews>
  <sheetFormatPr defaultRowHeight="12.75" x14ac:dyDescent="0.2"/>
  <cols>
    <col min="1" max="1" width="27.28515625" style="6" customWidth="1"/>
    <col min="2" max="2" width="69.85546875" style="6" customWidth="1"/>
    <col min="3" max="3" width="16.5703125" style="6" hidden="1" customWidth="1"/>
    <col min="4" max="4" width="16.5703125" style="38" customWidth="1"/>
    <col min="5" max="16384" width="9.140625" style="6"/>
  </cols>
  <sheetData>
    <row r="1" spans="1:5" ht="30" customHeight="1" thickTop="1" x14ac:dyDescent="0.25">
      <c r="A1" s="2" t="s">
        <v>6</v>
      </c>
      <c r="B1" s="3" t="s">
        <v>7</v>
      </c>
      <c r="C1" s="4" t="s">
        <v>8</v>
      </c>
      <c r="D1" s="5" t="s">
        <v>9</v>
      </c>
      <c r="E1" s="6" t="s">
        <v>36</v>
      </c>
    </row>
    <row r="2" spans="1:5" ht="30" customHeight="1" thickBot="1" x14ac:dyDescent="0.3">
      <c r="A2" s="7"/>
      <c r="B2" s="8"/>
      <c r="C2" s="9"/>
      <c r="D2" s="10" t="s">
        <v>10</v>
      </c>
      <c r="E2" s="6" t="s">
        <v>5</v>
      </c>
    </row>
    <row r="3" spans="1:5" ht="30" customHeight="1" x14ac:dyDescent="0.25">
      <c r="A3" s="11" t="s">
        <v>11</v>
      </c>
      <c r="B3" s="12"/>
      <c r="C3" s="13"/>
      <c r="D3" s="14"/>
    </row>
    <row r="4" spans="1:5" ht="20.100000000000001" customHeight="1" x14ac:dyDescent="0.2">
      <c r="A4" s="15" t="s">
        <v>12</v>
      </c>
      <c r="B4" s="16" t="s">
        <v>13</v>
      </c>
      <c r="C4" s="17"/>
      <c r="D4" s="18">
        <v>1000</v>
      </c>
    </row>
    <row r="5" spans="1:5" ht="20.100000000000001" customHeight="1" x14ac:dyDescent="0.2">
      <c r="A5" s="19" t="s">
        <v>14</v>
      </c>
      <c r="B5" s="20" t="s">
        <v>15</v>
      </c>
      <c r="C5" s="21"/>
      <c r="D5" s="22">
        <v>1500</v>
      </c>
    </row>
    <row r="6" spans="1:5" ht="20.100000000000001" customHeight="1" x14ac:dyDescent="0.2">
      <c r="A6" s="19" t="s">
        <v>16</v>
      </c>
      <c r="B6" s="23" t="s">
        <v>17</v>
      </c>
      <c r="C6" s="24"/>
      <c r="D6" s="25">
        <v>1500</v>
      </c>
    </row>
    <row r="7" spans="1:5" ht="20.100000000000001" customHeight="1" x14ac:dyDescent="0.2">
      <c r="A7" s="19" t="s">
        <v>18</v>
      </c>
      <c r="B7" s="23" t="s">
        <v>19</v>
      </c>
      <c r="C7" s="24"/>
      <c r="D7" s="25">
        <v>500</v>
      </c>
    </row>
    <row r="8" spans="1:5" ht="20.100000000000001" customHeight="1" x14ac:dyDescent="0.2">
      <c r="A8" s="19" t="s">
        <v>20</v>
      </c>
      <c r="B8" s="26" t="s">
        <v>21</v>
      </c>
      <c r="C8" s="27">
        <v>180000</v>
      </c>
      <c r="D8" s="28">
        <v>800</v>
      </c>
    </row>
    <row r="9" spans="1:5" ht="20.100000000000001" customHeight="1" x14ac:dyDescent="0.2">
      <c r="A9" s="19" t="s">
        <v>22</v>
      </c>
      <c r="B9" s="26" t="s">
        <v>23</v>
      </c>
      <c r="C9" s="27"/>
      <c r="D9" s="28">
        <v>800</v>
      </c>
    </row>
    <row r="10" spans="1:5" ht="20.100000000000001" customHeight="1" x14ac:dyDescent="0.2">
      <c r="A10" s="19" t="s">
        <v>24</v>
      </c>
      <c r="B10" s="26" t="s">
        <v>25</v>
      </c>
      <c r="C10" s="27"/>
      <c r="D10" s="28">
        <v>1000</v>
      </c>
    </row>
    <row r="11" spans="1:5" ht="20.100000000000001" customHeight="1" x14ac:dyDescent="0.2">
      <c r="A11" s="19" t="s">
        <v>26</v>
      </c>
      <c r="B11" s="26" t="s">
        <v>27</v>
      </c>
      <c r="C11" s="27"/>
      <c r="D11" s="28">
        <v>500</v>
      </c>
    </row>
    <row r="12" spans="1:5" ht="20.100000000000001" customHeight="1" x14ac:dyDescent="0.2">
      <c r="A12" s="19" t="s">
        <v>28</v>
      </c>
      <c r="B12" s="23" t="s">
        <v>29</v>
      </c>
      <c r="C12" s="29"/>
      <c r="D12" s="25">
        <v>1500</v>
      </c>
    </row>
    <row r="13" spans="1:5" ht="20.100000000000001" customHeight="1" x14ac:dyDescent="0.2">
      <c r="A13" s="19" t="s">
        <v>30</v>
      </c>
      <c r="B13" s="20" t="s">
        <v>31</v>
      </c>
      <c r="C13" s="21"/>
      <c r="D13" s="22">
        <v>200</v>
      </c>
    </row>
    <row r="14" spans="1:5" ht="20.100000000000001" customHeight="1" x14ac:dyDescent="0.2">
      <c r="A14" s="19" t="s">
        <v>32</v>
      </c>
      <c r="B14" s="26" t="s">
        <v>33</v>
      </c>
      <c r="C14" s="27"/>
      <c r="D14" s="28">
        <v>400</v>
      </c>
    </row>
    <row r="15" spans="1:5" ht="20.100000000000001" customHeight="1" x14ac:dyDescent="0.2">
      <c r="A15" s="19"/>
      <c r="B15" s="23" t="s">
        <v>34</v>
      </c>
      <c r="C15" s="29"/>
      <c r="D15" s="25">
        <v>4000</v>
      </c>
    </row>
    <row r="16" spans="1:5" ht="20.100000000000001" customHeight="1" x14ac:dyDescent="0.2">
      <c r="A16" s="19"/>
      <c r="B16" s="23" t="s">
        <v>37</v>
      </c>
      <c r="C16" s="29"/>
      <c r="D16" s="25"/>
    </row>
    <row r="17" spans="1:5" ht="20.100000000000001" customHeight="1" x14ac:dyDescent="0.2">
      <c r="A17" s="19"/>
      <c r="B17" s="23" t="s">
        <v>38</v>
      </c>
      <c r="C17" s="29"/>
      <c r="D17" s="25"/>
      <c r="E17" s="6">
        <v>165927.75</v>
      </c>
    </row>
    <row r="18" spans="1:5" ht="20.100000000000001" customHeight="1" x14ac:dyDescent="0.2">
      <c r="A18" s="19"/>
      <c r="B18" s="23" t="s">
        <v>42</v>
      </c>
      <c r="C18" s="29"/>
      <c r="D18" s="25"/>
    </row>
    <row r="19" spans="1:5" ht="20.100000000000001" customHeight="1" x14ac:dyDescent="0.2">
      <c r="A19" s="19"/>
      <c r="B19" s="23"/>
      <c r="C19" s="29"/>
      <c r="D19" s="25"/>
    </row>
    <row r="20" spans="1:5" ht="20.100000000000001" customHeight="1" x14ac:dyDescent="0.2">
      <c r="A20" s="19" t="s">
        <v>39</v>
      </c>
      <c r="B20" s="23"/>
      <c r="C20" s="29"/>
      <c r="D20" s="25"/>
    </row>
    <row r="21" spans="1:5" ht="20.100000000000001" customHeight="1" x14ac:dyDescent="0.2">
      <c r="A21" s="19" t="s">
        <v>40</v>
      </c>
      <c r="B21" s="23" t="s">
        <v>41</v>
      </c>
      <c r="C21" s="29"/>
      <c r="D21" s="25"/>
      <c r="E21" s="6">
        <v>916727.3</v>
      </c>
    </row>
    <row r="22" spans="1:5" ht="20.100000000000001" customHeight="1" x14ac:dyDescent="0.2">
      <c r="A22" s="19"/>
      <c r="B22" s="23" t="s">
        <v>41</v>
      </c>
      <c r="C22" s="29"/>
      <c r="D22" s="25"/>
      <c r="E22" s="6">
        <v>354633</v>
      </c>
    </row>
    <row r="23" spans="1:5" ht="20.100000000000001" customHeight="1" x14ac:dyDescent="0.2">
      <c r="A23" s="19"/>
      <c r="B23" s="23"/>
      <c r="C23" s="29"/>
      <c r="D23" s="25"/>
    </row>
    <row r="24" spans="1:5" ht="20.100000000000001" customHeight="1" x14ac:dyDescent="0.2">
      <c r="A24" s="19"/>
      <c r="B24" s="23"/>
      <c r="C24" s="29"/>
      <c r="D24" s="25"/>
    </row>
    <row r="25" spans="1:5" ht="20.100000000000001" customHeight="1" x14ac:dyDescent="0.2">
      <c r="A25" s="19"/>
      <c r="B25" s="23"/>
      <c r="C25" s="29"/>
      <c r="D25" s="25"/>
    </row>
    <row r="26" spans="1:5" ht="20.100000000000001" customHeight="1" x14ac:dyDescent="0.2">
      <c r="A26" s="19"/>
      <c r="B26" s="26" t="s">
        <v>35</v>
      </c>
      <c r="C26" s="27"/>
      <c r="D26" s="28">
        <v>2000</v>
      </c>
    </row>
    <row r="27" spans="1:5" ht="20.100000000000001" customHeight="1" x14ac:dyDescent="0.2">
      <c r="A27" s="19"/>
      <c r="B27" s="23"/>
      <c r="C27" s="29"/>
      <c r="D27" s="25"/>
    </row>
    <row r="28" spans="1:5" ht="24.95" customHeight="1" thickBot="1" x14ac:dyDescent="0.3">
      <c r="A28" s="30" t="s">
        <v>0</v>
      </c>
      <c r="B28" s="31"/>
      <c r="C28" s="32"/>
      <c r="D28" s="33">
        <f>SUM(D4:D27)</f>
        <v>15700</v>
      </c>
    </row>
    <row r="29" spans="1:5" ht="20.100000000000001" customHeight="1" thickTop="1" x14ac:dyDescent="0.2">
      <c r="A29"/>
      <c r="B29"/>
      <c r="C29"/>
      <c r="D29"/>
    </row>
    <row r="30" spans="1:5" ht="20.100000000000001" customHeight="1" x14ac:dyDescent="0.2">
      <c r="A30"/>
      <c r="B30"/>
      <c r="C30"/>
      <c r="D30"/>
    </row>
    <row r="31" spans="1:5" ht="20.100000000000001" customHeight="1" x14ac:dyDescent="0.2">
      <c r="A31"/>
      <c r="B31"/>
      <c r="C31"/>
      <c r="D31"/>
    </row>
    <row r="32" spans="1:5" ht="20.100000000000001" customHeight="1" x14ac:dyDescent="0.2">
      <c r="A32"/>
      <c r="B32"/>
      <c r="C32"/>
      <c r="D32"/>
    </row>
    <row r="33" spans="1:4" ht="20.100000000000001" customHeight="1" x14ac:dyDescent="0.2">
      <c r="A33"/>
      <c r="B33"/>
      <c r="C33"/>
      <c r="D33"/>
    </row>
    <row r="34" spans="1:4" ht="30" customHeight="1" x14ac:dyDescent="0.2">
      <c r="A34"/>
      <c r="B34"/>
      <c r="C34"/>
      <c r="D34"/>
    </row>
    <row r="35" spans="1:4" ht="30" customHeight="1" x14ac:dyDescent="0.2">
      <c r="A35"/>
      <c r="B35"/>
      <c r="C35"/>
      <c r="D35"/>
    </row>
    <row r="36" spans="1:4" ht="20.100000000000001" customHeight="1" x14ac:dyDescent="0.2">
      <c r="A36"/>
      <c r="B36"/>
      <c r="C36"/>
      <c r="D36"/>
    </row>
    <row r="37" spans="1:4" ht="20.100000000000001" customHeight="1" x14ac:dyDescent="0.2">
      <c r="A37"/>
      <c r="B37"/>
      <c r="C37"/>
      <c r="D37"/>
    </row>
    <row r="38" spans="1:4" ht="20.100000000000001" customHeight="1" x14ac:dyDescent="0.2">
      <c r="A38"/>
      <c r="B38"/>
      <c r="C38"/>
      <c r="D38"/>
    </row>
    <row r="39" spans="1:4" ht="20.100000000000001" customHeight="1" x14ac:dyDescent="0.2">
      <c r="A39"/>
      <c r="B39"/>
      <c r="C39"/>
      <c r="D39"/>
    </row>
    <row r="40" spans="1:4" ht="20.100000000000001" customHeight="1" x14ac:dyDescent="0.2">
      <c r="A40"/>
      <c r="B40"/>
      <c r="C40"/>
      <c r="D40"/>
    </row>
    <row r="41" spans="1:4" ht="20.100000000000001" customHeight="1" x14ac:dyDescent="0.2">
      <c r="A41"/>
      <c r="B41"/>
      <c r="C41"/>
      <c r="D41"/>
    </row>
    <row r="42" spans="1:4" ht="20.100000000000001" customHeight="1" x14ac:dyDescent="0.2">
      <c r="A42"/>
      <c r="B42"/>
      <c r="C42"/>
      <c r="D42"/>
    </row>
    <row r="43" spans="1:4" ht="20.100000000000001" customHeight="1" x14ac:dyDescent="0.2">
      <c r="A43"/>
      <c r="B43"/>
      <c r="C43"/>
      <c r="D43"/>
    </row>
    <row r="44" spans="1:4" ht="20.100000000000001" customHeight="1" x14ac:dyDescent="0.2">
      <c r="A44"/>
      <c r="B44"/>
      <c r="C44"/>
      <c r="D44"/>
    </row>
    <row r="45" spans="1:4" ht="20.100000000000001" customHeight="1" x14ac:dyDescent="0.2">
      <c r="A45"/>
      <c r="B45"/>
      <c r="C45"/>
      <c r="D45"/>
    </row>
    <row r="46" spans="1:4" ht="20.100000000000001" customHeight="1" x14ac:dyDescent="0.2">
      <c r="A46"/>
      <c r="B46"/>
      <c r="C46"/>
      <c r="D46"/>
    </row>
    <row r="47" spans="1:4" ht="20.100000000000001" customHeight="1" x14ac:dyDescent="0.2">
      <c r="A47"/>
      <c r="B47"/>
      <c r="C47"/>
      <c r="D47"/>
    </row>
    <row r="48" spans="1:4" ht="20.100000000000001" customHeight="1" x14ac:dyDescent="0.2">
      <c r="A48"/>
      <c r="B48"/>
      <c r="C48"/>
      <c r="D48"/>
    </row>
    <row r="49" spans="1:251" ht="20.100000000000001" customHeight="1" x14ac:dyDescent="0.2">
      <c r="A49"/>
      <c r="B49"/>
      <c r="C49"/>
      <c r="D49"/>
    </row>
    <row r="50" spans="1:251" ht="20.100000000000001" customHeight="1" x14ac:dyDescent="0.2">
      <c r="A50"/>
      <c r="B50"/>
      <c r="C50"/>
      <c r="D50"/>
    </row>
    <row r="51" spans="1:251" ht="20.100000000000001" customHeight="1" x14ac:dyDescent="0.2">
      <c r="A51"/>
      <c r="B51"/>
      <c r="C51"/>
      <c r="D51"/>
    </row>
    <row r="52" spans="1:251" ht="20.100000000000001" customHeight="1" x14ac:dyDescent="0.2">
      <c r="A52"/>
      <c r="B52"/>
      <c r="C52"/>
      <c r="D52"/>
    </row>
    <row r="53" spans="1:251" ht="20.100000000000001" customHeight="1" x14ac:dyDescent="0.2">
      <c r="A53"/>
      <c r="B53"/>
      <c r="C53"/>
      <c r="D53"/>
    </row>
    <row r="54" spans="1:251" s="34" customFormat="1" ht="30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30" customHeight="1" x14ac:dyDescent="0.2">
      <c r="A55"/>
      <c r="B55"/>
      <c r="C55"/>
      <c r="D55"/>
    </row>
    <row r="56" spans="1:251" ht="20.100000000000001" customHeight="1" x14ac:dyDescent="0.2">
      <c r="A56"/>
      <c r="B56"/>
      <c r="C56"/>
      <c r="D56"/>
    </row>
    <row r="57" spans="1:251" ht="20.100000000000001" customHeight="1" x14ac:dyDescent="0.2">
      <c r="A57"/>
      <c r="B57"/>
      <c r="C57"/>
      <c r="D57"/>
    </row>
    <row r="58" spans="1:251" ht="30" customHeight="1" x14ac:dyDescent="0.2">
      <c r="A58"/>
      <c r="B58"/>
      <c r="C58"/>
      <c r="D58"/>
    </row>
    <row r="59" spans="1:251" ht="30" customHeight="1" x14ac:dyDescent="0.2">
      <c r="A59"/>
      <c r="B59"/>
      <c r="C59"/>
      <c r="D59"/>
    </row>
    <row r="60" spans="1:251" ht="20.100000000000001" customHeight="1" x14ac:dyDescent="0.2">
      <c r="A60"/>
      <c r="B60"/>
      <c r="C60"/>
      <c r="D60"/>
    </row>
    <row r="61" spans="1:251" ht="20.100000000000001" customHeight="1" x14ac:dyDescent="0.2">
      <c r="A61"/>
      <c r="B61"/>
      <c r="C61"/>
      <c r="D61"/>
    </row>
    <row r="62" spans="1:251" ht="20.100000000000001" customHeight="1" x14ac:dyDescent="0.2">
      <c r="A62"/>
      <c r="B62"/>
      <c r="C62"/>
      <c r="D62"/>
    </row>
    <row r="63" spans="1:251" ht="20.100000000000001" customHeight="1" x14ac:dyDescent="0.2">
      <c r="A63"/>
      <c r="B63"/>
      <c r="C63"/>
      <c r="D63"/>
    </row>
    <row r="64" spans="1:251" ht="20.100000000000001" customHeight="1" x14ac:dyDescent="0.2">
      <c r="A64"/>
      <c r="B64"/>
      <c r="C64"/>
      <c r="D64"/>
    </row>
    <row r="65" spans="1:4" ht="20.100000000000001" customHeight="1" x14ac:dyDescent="0.2">
      <c r="A65"/>
      <c r="B65"/>
      <c r="C65"/>
      <c r="D65"/>
    </row>
    <row r="66" spans="1:4" ht="20.100000000000001" customHeight="1" x14ac:dyDescent="0.2">
      <c r="A66"/>
      <c r="B66"/>
      <c r="C66"/>
      <c r="D66"/>
    </row>
    <row r="67" spans="1:4" ht="20.100000000000001" customHeight="1" x14ac:dyDescent="0.2">
      <c r="A67"/>
      <c r="B67"/>
      <c r="C67"/>
      <c r="D67"/>
    </row>
    <row r="68" spans="1:4" ht="20.100000000000001" customHeight="1" x14ac:dyDescent="0.2">
      <c r="A68"/>
      <c r="B68"/>
      <c r="C68"/>
      <c r="D68"/>
    </row>
    <row r="69" spans="1:4" ht="20.100000000000001" customHeight="1" x14ac:dyDescent="0.2">
      <c r="A69"/>
      <c r="B69"/>
      <c r="C69"/>
      <c r="D69"/>
    </row>
    <row r="70" spans="1:4" ht="20.100000000000001" customHeight="1" x14ac:dyDescent="0.2">
      <c r="A70"/>
      <c r="B70"/>
      <c r="C70"/>
      <c r="D70"/>
    </row>
    <row r="71" spans="1:4" ht="20.100000000000001" customHeight="1" x14ac:dyDescent="0.2">
      <c r="A71"/>
      <c r="B71"/>
      <c r="C71"/>
      <c r="D71"/>
    </row>
    <row r="72" spans="1:4" ht="20.100000000000001" customHeight="1" x14ac:dyDescent="0.2">
      <c r="A72"/>
      <c r="B72"/>
      <c r="C72"/>
      <c r="D72"/>
    </row>
    <row r="73" spans="1:4" ht="20.100000000000001" customHeight="1" x14ac:dyDescent="0.2">
      <c r="A73"/>
      <c r="B73"/>
      <c r="C73"/>
      <c r="D73"/>
    </row>
    <row r="74" spans="1:4" ht="20.100000000000001" customHeight="1" x14ac:dyDescent="0.2">
      <c r="A74"/>
      <c r="B74"/>
      <c r="C74"/>
      <c r="D74"/>
    </row>
    <row r="75" spans="1:4" ht="20.100000000000001" customHeight="1" x14ac:dyDescent="0.2">
      <c r="A75"/>
      <c r="B75"/>
      <c r="C75"/>
      <c r="D75"/>
    </row>
    <row r="76" spans="1:4" ht="20.100000000000001" customHeight="1" x14ac:dyDescent="0.2">
      <c r="A76"/>
      <c r="B76"/>
      <c r="C76"/>
      <c r="D76"/>
    </row>
    <row r="77" spans="1:4" ht="20.100000000000001" customHeight="1" x14ac:dyDescent="0.2">
      <c r="A77"/>
      <c r="B77"/>
      <c r="C77"/>
      <c r="D77"/>
    </row>
    <row r="78" spans="1:4" ht="20.100000000000001" customHeight="1" x14ac:dyDescent="0.2">
      <c r="A78"/>
      <c r="B78"/>
      <c r="C78"/>
      <c r="D78"/>
    </row>
    <row r="79" spans="1:4" ht="30" customHeight="1" x14ac:dyDescent="0.2">
      <c r="A79"/>
      <c r="B79"/>
      <c r="C79"/>
      <c r="D79"/>
    </row>
    <row r="80" spans="1:4" ht="20.100000000000001" customHeight="1" x14ac:dyDescent="0.2">
      <c r="A80"/>
      <c r="B80"/>
      <c r="C80"/>
      <c r="D80"/>
    </row>
    <row r="81" spans="1:4" ht="30" customHeight="1" x14ac:dyDescent="0.2">
      <c r="A81"/>
      <c r="B81"/>
      <c r="C81"/>
      <c r="D81"/>
    </row>
    <row r="82" spans="1:4" ht="20.100000000000001" customHeight="1" x14ac:dyDescent="0.2">
      <c r="A82"/>
      <c r="B82"/>
      <c r="C82"/>
      <c r="D82"/>
    </row>
    <row r="83" spans="1:4" ht="20.100000000000001" customHeight="1" x14ac:dyDescent="0.2">
      <c r="A83"/>
      <c r="B83"/>
      <c r="C83"/>
      <c r="D83"/>
    </row>
    <row r="84" spans="1:4" ht="20.100000000000001" customHeight="1" x14ac:dyDescent="0.2">
      <c r="A84"/>
      <c r="B84"/>
      <c r="C84"/>
      <c r="D84"/>
    </row>
    <row r="85" spans="1:4" x14ac:dyDescent="0.2">
      <c r="A85"/>
      <c r="B85"/>
      <c r="C85"/>
      <c r="D85"/>
    </row>
    <row r="86" spans="1:4" x14ac:dyDescent="0.2">
      <c r="A86"/>
      <c r="B86"/>
      <c r="C86"/>
      <c r="D86"/>
    </row>
    <row r="87" spans="1:4" x14ac:dyDescent="0.2">
      <c r="A87"/>
      <c r="B87"/>
      <c r="C87"/>
      <c r="D87"/>
    </row>
    <row r="88" spans="1:4" x14ac:dyDescent="0.2">
      <c r="A88"/>
      <c r="B88"/>
      <c r="C88"/>
      <c r="D88"/>
    </row>
    <row r="89" spans="1:4" x14ac:dyDescent="0.2">
      <c r="A89"/>
      <c r="B89"/>
      <c r="C89"/>
      <c r="D89"/>
    </row>
    <row r="90" spans="1:4" x14ac:dyDescent="0.2">
      <c r="A90"/>
      <c r="B90"/>
      <c r="C90"/>
      <c r="D90"/>
    </row>
    <row r="91" spans="1:4" x14ac:dyDescent="0.2">
      <c r="A91"/>
      <c r="B91"/>
      <c r="C91"/>
      <c r="D91"/>
    </row>
    <row r="92" spans="1:4" x14ac:dyDescent="0.2">
      <c r="A92"/>
      <c r="B92"/>
      <c r="C92"/>
      <c r="D92"/>
    </row>
    <row r="93" spans="1:4" x14ac:dyDescent="0.2">
      <c r="A93"/>
      <c r="B93"/>
      <c r="C93"/>
      <c r="D93" s="35"/>
    </row>
    <row r="94" spans="1:4" x14ac:dyDescent="0.2">
      <c r="A94"/>
      <c r="B94"/>
      <c r="C94"/>
      <c r="D94" s="35"/>
    </row>
    <row r="95" spans="1:4" x14ac:dyDescent="0.2">
      <c r="A95"/>
      <c r="B95"/>
      <c r="C95"/>
      <c r="D95" s="35"/>
    </row>
    <row r="96" spans="1:4" x14ac:dyDescent="0.2">
      <c r="A96"/>
      <c r="B96"/>
      <c r="C96"/>
      <c r="D96" s="35"/>
    </row>
    <row r="97" spans="1:4" x14ac:dyDescent="0.2">
      <c r="A97"/>
      <c r="B97"/>
      <c r="C97"/>
      <c r="D97" s="35"/>
    </row>
    <row r="98" spans="1:4" x14ac:dyDescent="0.2">
      <c r="A98"/>
      <c r="B98"/>
      <c r="C98"/>
      <c r="D98" s="35"/>
    </row>
    <row r="99" spans="1:4" x14ac:dyDescent="0.2">
      <c r="A99"/>
      <c r="B99"/>
      <c r="C99"/>
      <c r="D99" s="35"/>
    </row>
    <row r="100" spans="1:4" x14ac:dyDescent="0.2">
      <c r="A100"/>
      <c r="B100"/>
      <c r="C100"/>
      <c r="D100" s="35"/>
    </row>
    <row r="101" spans="1:4" x14ac:dyDescent="0.2">
      <c r="A101"/>
      <c r="B101"/>
      <c r="C101"/>
      <c r="D101" s="35"/>
    </row>
    <row r="102" spans="1:4" x14ac:dyDescent="0.2">
      <c r="A102"/>
      <c r="B102"/>
      <c r="C102"/>
      <c r="D102" s="35"/>
    </row>
    <row r="103" spans="1:4" x14ac:dyDescent="0.2">
      <c r="A103" s="1"/>
      <c r="B103" s="1"/>
      <c r="C103" s="36"/>
      <c r="D103" s="37"/>
    </row>
    <row r="104" spans="1:4" x14ac:dyDescent="0.2">
      <c r="A104" s="1"/>
      <c r="B104" s="1"/>
      <c r="C104" s="36"/>
      <c r="D104" s="37"/>
    </row>
    <row r="105" spans="1:4" x14ac:dyDescent="0.2">
      <c r="A105" s="1"/>
      <c r="B105" s="1"/>
      <c r="C105" s="36"/>
      <c r="D105" s="37"/>
    </row>
    <row r="106" spans="1:4" x14ac:dyDescent="0.2">
      <c r="A106" s="1"/>
      <c r="B106" s="1"/>
      <c r="C106" s="36"/>
      <c r="D106" s="3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Layout" zoomScaleNormal="100" workbookViewId="0">
      <selection activeCell="G16" sqref="G16"/>
    </sheetView>
  </sheetViews>
  <sheetFormatPr defaultRowHeight="12.75" x14ac:dyDescent="0.2"/>
  <cols>
    <col min="1" max="1" width="33.5703125" customWidth="1"/>
    <col min="2" max="2" width="12.42578125" customWidth="1"/>
    <col min="3" max="3" width="13.7109375" customWidth="1"/>
    <col min="4" max="4" width="8.7109375" customWidth="1"/>
    <col min="5" max="5" width="12.7109375" customWidth="1"/>
    <col min="6" max="6" width="14.28515625" customWidth="1"/>
    <col min="7" max="7" width="8.7109375" customWidth="1"/>
    <col min="8" max="8" width="12.42578125" customWidth="1"/>
    <col min="9" max="9" width="12.5703125" customWidth="1"/>
    <col min="10" max="10" width="11.28515625" customWidth="1"/>
    <col min="11" max="11" width="13.5703125" customWidth="1"/>
    <col min="12" max="12" width="13.28515625" customWidth="1"/>
    <col min="13" max="13" width="8.7109375" customWidth="1"/>
  </cols>
  <sheetData>
    <row r="1" spans="1:13" ht="22.5" customHeight="1" thickTop="1" x14ac:dyDescent="0.2">
      <c r="A1" s="91" t="s">
        <v>1094</v>
      </c>
      <c r="B1" s="92" t="s">
        <v>1095</v>
      </c>
      <c r="C1" s="93"/>
      <c r="D1" s="94"/>
      <c r="E1" s="95" t="s">
        <v>1096</v>
      </c>
      <c r="F1" s="93"/>
      <c r="G1" s="94"/>
      <c r="H1" s="96" t="s">
        <v>1097</v>
      </c>
      <c r="I1" s="96"/>
      <c r="J1" s="97"/>
      <c r="K1" s="95" t="s">
        <v>1197</v>
      </c>
      <c r="L1" s="98"/>
      <c r="M1" s="99"/>
    </row>
    <row r="2" spans="1:13" ht="44.25" thickBot="1" x14ac:dyDescent="0.3">
      <c r="A2" s="100"/>
      <c r="B2" s="101" t="s">
        <v>2276</v>
      </c>
      <c r="C2" s="102" t="s">
        <v>2277</v>
      </c>
      <c r="D2" s="103" t="s">
        <v>1198</v>
      </c>
      <c r="E2" s="104" t="s">
        <v>2276</v>
      </c>
      <c r="F2" s="102" t="s">
        <v>2277</v>
      </c>
      <c r="G2" s="103" t="s">
        <v>1198</v>
      </c>
      <c r="H2" s="102" t="s">
        <v>1098</v>
      </c>
      <c r="I2" s="105" t="s">
        <v>1099</v>
      </c>
      <c r="J2" s="103" t="s">
        <v>1100</v>
      </c>
      <c r="K2" s="104" t="s">
        <v>2276</v>
      </c>
      <c r="L2" s="106" t="s">
        <v>2277</v>
      </c>
      <c r="M2" s="107" t="s">
        <v>1198</v>
      </c>
    </row>
    <row r="3" spans="1:13" ht="30" customHeight="1" thickTop="1" x14ac:dyDescent="0.25">
      <c r="A3" s="206" t="s">
        <v>1101</v>
      </c>
      <c r="B3" s="2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ht="30" customHeight="1" x14ac:dyDescent="0.25">
      <c r="A4" s="110" t="s">
        <v>1102</v>
      </c>
      <c r="B4" s="208">
        <v>164180</v>
      </c>
      <c r="C4" s="111">
        <v>165551.31</v>
      </c>
      <c r="D4" s="383">
        <f>SUM(C4/B4)*100</f>
        <v>100.83524789864782</v>
      </c>
      <c r="E4" s="209">
        <v>103685</v>
      </c>
      <c r="F4" s="111">
        <v>100870.78</v>
      </c>
      <c r="G4" s="383">
        <f>SUM(F4/E4)*100</f>
        <v>97.285798331484784</v>
      </c>
      <c r="H4" s="384">
        <v>19998.79</v>
      </c>
      <c r="I4" s="384">
        <v>54771.53</v>
      </c>
      <c r="J4" s="383">
        <v>26100.46</v>
      </c>
      <c r="K4" s="209">
        <f>B4-E4</f>
        <v>60495</v>
      </c>
      <c r="L4" s="384">
        <f>C4-F4</f>
        <v>64680.53</v>
      </c>
      <c r="M4" s="385">
        <f>SUM(L4/K4)*100</f>
        <v>106.91880320687659</v>
      </c>
    </row>
    <row r="5" spans="1:13" ht="30" customHeight="1" x14ac:dyDescent="0.25">
      <c r="A5" s="180" t="s">
        <v>1103</v>
      </c>
      <c r="B5" s="210"/>
      <c r="C5" s="386"/>
      <c r="D5" s="387"/>
      <c r="E5" s="388"/>
      <c r="F5" s="386"/>
      <c r="G5" s="383"/>
      <c r="H5" s="384"/>
      <c r="I5" s="387"/>
      <c r="J5" s="387"/>
      <c r="K5" s="388"/>
      <c r="L5" s="386"/>
      <c r="M5" s="385"/>
    </row>
    <row r="6" spans="1:13" ht="30" customHeight="1" x14ac:dyDescent="0.25">
      <c r="A6" s="110" t="s">
        <v>1102</v>
      </c>
      <c r="B6" s="211">
        <v>74420</v>
      </c>
      <c r="C6" s="111">
        <v>64354.66</v>
      </c>
      <c r="D6" s="383">
        <f>SUM(C6/B6)*100</f>
        <v>86.474952969631829</v>
      </c>
      <c r="E6" s="212">
        <v>19500</v>
      </c>
      <c r="F6" s="111">
        <v>23314.54</v>
      </c>
      <c r="G6" s="383">
        <f t="shared" ref="G6:G7" si="0">SUM(F6/E6)*100</f>
        <v>119.56174358974359</v>
      </c>
      <c r="H6" s="384">
        <v>3618.36</v>
      </c>
      <c r="I6" s="384">
        <v>19696.18</v>
      </c>
      <c r="J6" s="181"/>
      <c r="K6" s="389">
        <f>B6-E6</f>
        <v>54920</v>
      </c>
      <c r="L6" s="384">
        <f>C6-F6</f>
        <v>41040.120000000003</v>
      </c>
      <c r="M6" s="385">
        <f>SUM(L6/K6)*100</f>
        <v>74.727093954843411</v>
      </c>
    </row>
    <row r="7" spans="1:13" ht="32.25" thickBot="1" x14ac:dyDescent="0.3">
      <c r="A7" s="537" t="s">
        <v>1199</v>
      </c>
      <c r="B7" s="213">
        <f>SUM(B4:B6)</f>
        <v>238600</v>
      </c>
      <c r="C7" s="112">
        <f>SUM(C4:C6)</f>
        <v>229905.97</v>
      </c>
      <c r="D7" s="390">
        <f>SUM(C7/B7)*100</f>
        <v>96.356232187761947</v>
      </c>
      <c r="E7" s="214">
        <f t="shared" ref="E7:K7" si="1">SUM(E4:E6)</f>
        <v>123185</v>
      </c>
      <c r="F7" s="112">
        <f t="shared" si="1"/>
        <v>124185.32</v>
      </c>
      <c r="G7" s="390">
        <f t="shared" si="0"/>
        <v>100.81204692129724</v>
      </c>
      <c r="H7" s="391">
        <f>SUM(H4,H6)</f>
        <v>23617.15</v>
      </c>
      <c r="I7" s="112">
        <f>SUM(I4,I6)</f>
        <v>74467.709999999992</v>
      </c>
      <c r="J7" s="238">
        <f>SUM(J4,J6)</f>
        <v>26100.46</v>
      </c>
      <c r="K7" s="215">
        <f t="shared" si="1"/>
        <v>115415</v>
      </c>
      <c r="L7" s="112">
        <f>SUM(C7-F7)</f>
        <v>105720.65</v>
      </c>
      <c r="M7" s="538">
        <f>SUM(L7/K7)*100</f>
        <v>91.600441883637302</v>
      </c>
    </row>
    <row r="8" spans="1:13" ht="30" customHeight="1" x14ac:dyDescent="0.25">
      <c r="A8" s="216" t="s">
        <v>1104</v>
      </c>
      <c r="B8" s="217"/>
      <c r="C8" s="113"/>
      <c r="D8" s="239"/>
      <c r="E8" s="218"/>
      <c r="F8" s="113"/>
      <c r="G8" s="240"/>
      <c r="H8" s="240"/>
      <c r="I8" s="240"/>
      <c r="J8" s="240"/>
      <c r="K8" s="218"/>
      <c r="L8" s="539"/>
      <c r="M8" s="540"/>
    </row>
    <row r="9" spans="1:13" ht="30" customHeight="1" x14ac:dyDescent="0.25">
      <c r="A9" s="110" t="s">
        <v>1105</v>
      </c>
      <c r="B9" s="208">
        <v>30000</v>
      </c>
      <c r="C9" s="111">
        <v>18974.68</v>
      </c>
      <c r="D9" s="181">
        <f>SUM(C9/B9)*100</f>
        <v>63.248933333333333</v>
      </c>
      <c r="E9" s="389">
        <v>4205</v>
      </c>
      <c r="F9" s="111">
        <v>4820.8999999999996</v>
      </c>
      <c r="G9" s="181">
        <f>SUM(F9/E9)*100</f>
        <v>114.64684898929845</v>
      </c>
      <c r="H9" s="111">
        <v>4820.8999999999996</v>
      </c>
      <c r="I9" s="394">
        <v>0</v>
      </c>
      <c r="J9" s="395">
        <v>0</v>
      </c>
      <c r="K9" s="209">
        <f>B9-E9</f>
        <v>25795</v>
      </c>
      <c r="L9" s="384">
        <f>C9-F9</f>
        <v>14153.78</v>
      </c>
      <c r="M9" s="385">
        <f>SUM(L9/K9)*100</f>
        <v>54.870246171738714</v>
      </c>
    </row>
    <row r="10" spans="1:13" ht="30" customHeight="1" x14ac:dyDescent="0.25">
      <c r="A10" s="541" t="s">
        <v>1155</v>
      </c>
      <c r="B10" s="211">
        <v>650</v>
      </c>
      <c r="C10" s="384">
        <v>681.28</v>
      </c>
      <c r="D10" s="181">
        <f t="shared" ref="D10:D18" si="2">SUM(C10/B10)*100</f>
        <v>104.8123076923077</v>
      </c>
      <c r="E10" s="219">
        <v>300</v>
      </c>
      <c r="F10" s="384">
        <v>70.88</v>
      </c>
      <c r="G10" s="181">
        <f t="shared" ref="G10:G18" si="3">SUM(F10/E10)*100</f>
        <v>23.626666666666665</v>
      </c>
      <c r="H10" s="111">
        <v>0</v>
      </c>
      <c r="I10" s="183">
        <v>70.88</v>
      </c>
      <c r="J10" s="396">
        <v>0</v>
      </c>
      <c r="K10" s="209">
        <f t="shared" ref="K10:L17" si="4">B10-E10</f>
        <v>350</v>
      </c>
      <c r="L10" s="384">
        <f t="shared" si="4"/>
        <v>610.4</v>
      </c>
      <c r="M10" s="385">
        <f t="shared" ref="M10:M16" si="5">SUM(L10/K10)*100</f>
        <v>174.4</v>
      </c>
    </row>
    <row r="11" spans="1:13" ht="30" customHeight="1" x14ac:dyDescent="0.25">
      <c r="A11" s="184" t="s">
        <v>1106</v>
      </c>
      <c r="B11" s="211">
        <v>0</v>
      </c>
      <c r="C11" s="397">
        <v>0</v>
      </c>
      <c r="D11" s="181"/>
      <c r="E11" s="219">
        <v>44130</v>
      </c>
      <c r="F11" s="397">
        <v>36698.97</v>
      </c>
      <c r="G11" s="181">
        <f t="shared" si="3"/>
        <v>83.161046906866076</v>
      </c>
      <c r="H11" s="111">
        <v>0</v>
      </c>
      <c r="I11" s="185">
        <v>36698.97</v>
      </c>
      <c r="J11" s="398">
        <v>0</v>
      </c>
      <c r="K11" s="209">
        <f t="shared" si="4"/>
        <v>-44130</v>
      </c>
      <c r="L11" s="384">
        <f t="shared" si="4"/>
        <v>-36698.97</v>
      </c>
      <c r="M11" s="385">
        <f t="shared" si="5"/>
        <v>83.161046906866076</v>
      </c>
    </row>
    <row r="12" spans="1:13" ht="30" customHeight="1" x14ac:dyDescent="0.25">
      <c r="A12" s="182" t="s">
        <v>1107</v>
      </c>
      <c r="B12" s="211">
        <v>20520</v>
      </c>
      <c r="C12" s="384">
        <v>20608.560000000001</v>
      </c>
      <c r="D12" s="181">
        <f t="shared" si="2"/>
        <v>100.43157894736842</v>
      </c>
      <c r="E12" s="219">
        <v>30500</v>
      </c>
      <c r="F12" s="384">
        <v>63976.480000000003</v>
      </c>
      <c r="G12" s="181">
        <f t="shared" si="3"/>
        <v>209.75895081967212</v>
      </c>
      <c r="H12" s="111">
        <v>41515.9</v>
      </c>
      <c r="I12" s="183">
        <v>22460.58</v>
      </c>
      <c r="J12" s="396">
        <v>0</v>
      </c>
      <c r="K12" s="209">
        <f t="shared" si="4"/>
        <v>-9980</v>
      </c>
      <c r="L12" s="384">
        <f t="shared" si="4"/>
        <v>-43367.92</v>
      </c>
      <c r="M12" s="385">
        <f t="shared" si="5"/>
        <v>434.54829659318636</v>
      </c>
    </row>
    <row r="13" spans="1:13" ht="30" customHeight="1" x14ac:dyDescent="0.25">
      <c r="A13" s="182" t="s">
        <v>1108</v>
      </c>
      <c r="B13" s="208">
        <v>3000</v>
      </c>
      <c r="C13" s="183">
        <v>2592.1999999999998</v>
      </c>
      <c r="D13" s="181">
        <f t="shared" si="2"/>
        <v>86.406666666666666</v>
      </c>
      <c r="E13" s="219">
        <v>0</v>
      </c>
      <c r="F13" s="384">
        <v>0</v>
      </c>
      <c r="G13" s="181"/>
      <c r="H13" s="111">
        <v>0</v>
      </c>
      <c r="I13" s="183">
        <v>0</v>
      </c>
      <c r="J13" s="396">
        <v>0</v>
      </c>
      <c r="K13" s="209">
        <f t="shared" si="4"/>
        <v>3000</v>
      </c>
      <c r="L13" s="384">
        <f t="shared" si="4"/>
        <v>2592.1999999999998</v>
      </c>
      <c r="M13" s="385">
        <f t="shared" si="5"/>
        <v>86.406666666666666</v>
      </c>
    </row>
    <row r="14" spans="1:13" ht="30" customHeight="1" x14ac:dyDescent="0.25">
      <c r="A14" s="182" t="s">
        <v>1109</v>
      </c>
      <c r="B14" s="211">
        <v>2865</v>
      </c>
      <c r="C14" s="183">
        <v>5781.26</v>
      </c>
      <c r="D14" s="181">
        <f t="shared" si="2"/>
        <v>201.78917975567191</v>
      </c>
      <c r="E14" s="389">
        <v>90315</v>
      </c>
      <c r="F14" s="384">
        <v>69346.73</v>
      </c>
      <c r="G14" s="181">
        <f t="shared" si="3"/>
        <v>76.783181088412775</v>
      </c>
      <c r="H14" s="542">
        <v>69346.73</v>
      </c>
      <c r="I14" s="183">
        <v>0</v>
      </c>
      <c r="J14" s="543">
        <v>0</v>
      </c>
      <c r="K14" s="389">
        <f t="shared" si="4"/>
        <v>-87450</v>
      </c>
      <c r="L14" s="384">
        <f t="shared" si="4"/>
        <v>-63565.469999999994</v>
      </c>
      <c r="M14" s="385">
        <f t="shared" si="5"/>
        <v>72.687787307032579</v>
      </c>
    </row>
    <row r="15" spans="1:13" ht="32.25" thickBot="1" x14ac:dyDescent="0.3">
      <c r="A15" s="537" t="s">
        <v>1110</v>
      </c>
      <c r="B15" s="213">
        <f t="shared" ref="B15:J15" si="6">SUM(B9:B14)</f>
        <v>57035</v>
      </c>
      <c r="C15" s="392">
        <f t="shared" si="6"/>
        <v>48637.98</v>
      </c>
      <c r="D15" s="238">
        <f t="shared" si="2"/>
        <v>85.277426141842739</v>
      </c>
      <c r="E15" s="215">
        <f t="shared" si="6"/>
        <v>169450</v>
      </c>
      <c r="F15" s="112">
        <f t="shared" si="6"/>
        <v>174913.96000000002</v>
      </c>
      <c r="G15" s="238">
        <f t="shared" si="3"/>
        <v>103.22452640897022</v>
      </c>
      <c r="H15" s="112">
        <f t="shared" si="6"/>
        <v>115683.53</v>
      </c>
      <c r="I15" s="392">
        <f t="shared" si="6"/>
        <v>59230.43</v>
      </c>
      <c r="J15" s="544">
        <f t="shared" si="6"/>
        <v>0</v>
      </c>
      <c r="K15" s="215">
        <f t="shared" si="4"/>
        <v>-112415</v>
      </c>
      <c r="L15" s="112">
        <f t="shared" si="4"/>
        <v>-126275.98000000001</v>
      </c>
      <c r="M15" s="393">
        <f t="shared" si="5"/>
        <v>112.33018725259085</v>
      </c>
    </row>
    <row r="16" spans="1:13" ht="47.25" customHeight="1" thickBot="1" x14ac:dyDescent="0.3">
      <c r="A16" s="224" t="s">
        <v>1507</v>
      </c>
      <c r="B16" s="545">
        <f>SUM(B7,B15)</f>
        <v>295635</v>
      </c>
      <c r="C16" s="187">
        <f t="shared" ref="C16:L16" si="7">SUM(C7,C15)</f>
        <v>278543.95</v>
      </c>
      <c r="D16" s="546">
        <f t="shared" si="2"/>
        <v>94.218867860706624</v>
      </c>
      <c r="E16" s="547">
        <f t="shared" si="7"/>
        <v>292635</v>
      </c>
      <c r="F16" s="187">
        <f t="shared" si="7"/>
        <v>299099.28000000003</v>
      </c>
      <c r="G16" s="546">
        <f t="shared" si="3"/>
        <v>102.20899072223078</v>
      </c>
      <c r="H16" s="548">
        <f t="shared" si="7"/>
        <v>139300.68</v>
      </c>
      <c r="I16" s="187">
        <f t="shared" si="7"/>
        <v>133698.13999999998</v>
      </c>
      <c r="J16" s="187">
        <f t="shared" si="7"/>
        <v>26100.46</v>
      </c>
      <c r="K16" s="547">
        <f t="shared" si="7"/>
        <v>3000</v>
      </c>
      <c r="L16" s="187">
        <f t="shared" si="7"/>
        <v>-20555.330000000016</v>
      </c>
      <c r="M16" s="401">
        <f t="shared" si="5"/>
        <v>-685.17766666666716</v>
      </c>
    </row>
    <row r="17" spans="1:13" ht="33.75" customHeight="1" thickTop="1" thickBot="1" x14ac:dyDescent="0.3">
      <c r="A17" s="549" t="s">
        <v>2278</v>
      </c>
      <c r="B17" s="550"/>
      <c r="C17" s="551">
        <v>-14203.78</v>
      </c>
      <c r="D17" s="552"/>
      <c r="E17" s="553"/>
      <c r="F17" s="551"/>
      <c r="G17" s="552"/>
      <c r="H17" s="551"/>
      <c r="I17" s="551"/>
      <c r="J17" s="554"/>
      <c r="K17" s="553"/>
      <c r="L17" s="551">
        <f t="shared" si="4"/>
        <v>-14203.78</v>
      </c>
      <c r="M17" s="555"/>
    </row>
    <row r="18" spans="1:13" ht="42.75" customHeight="1" thickBot="1" x14ac:dyDescent="0.3">
      <c r="A18" s="224" t="s">
        <v>1508</v>
      </c>
      <c r="B18" s="186">
        <f>SUM(B16:B17)</f>
        <v>295635</v>
      </c>
      <c r="C18" s="187">
        <f t="shared" ref="C18:L18" si="8">SUM(C16:C17)</f>
        <v>264340.17</v>
      </c>
      <c r="D18" s="241">
        <f t="shared" si="2"/>
        <v>89.414369069968018</v>
      </c>
      <c r="E18" s="188">
        <f t="shared" si="8"/>
        <v>292635</v>
      </c>
      <c r="F18" s="187">
        <f t="shared" si="8"/>
        <v>299099.28000000003</v>
      </c>
      <c r="G18" s="241">
        <f t="shared" si="3"/>
        <v>102.20899072223078</v>
      </c>
      <c r="H18" s="187">
        <f t="shared" si="8"/>
        <v>139300.68</v>
      </c>
      <c r="I18" s="187">
        <f t="shared" si="8"/>
        <v>133698.13999999998</v>
      </c>
      <c r="J18" s="241">
        <f t="shared" ref="J18" si="9">SUM(J12:J17)</f>
        <v>26100.46</v>
      </c>
      <c r="K18" s="188">
        <f t="shared" si="8"/>
        <v>3000</v>
      </c>
      <c r="L18" s="187">
        <f t="shared" si="8"/>
        <v>-34759.110000000015</v>
      </c>
      <c r="M18" s="401"/>
    </row>
    <row r="19" spans="1:13" ht="13.5" thickTop="1" x14ac:dyDescent="0.2"/>
  </sheetData>
  <printOptions horizontalCentered="1"/>
  <pageMargins left="0.31496062992125984" right="0.31496062992125984" top="0.78740157480314965" bottom="0.59055118110236227" header="0.31496062992125984" footer="0.31496062992125984"/>
  <pageSetup paperSize="9" scale="75" orientation="landscape" r:id="rId1"/>
  <headerFooter>
    <oddHeader xml:space="preserve">&amp;CP ř í l o h a  č.2b) 
k usnesení Zastupitelstva  MČ Praha 4 č. 11Z-3/2024 ze dne 19. 6 .2024
&amp;"Arial CE,Tučná kurzíva"&amp;11Plnění finančního plánu ekonomické činnosti k 31.12.2023 v tis. Kč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Layout" zoomScaleNormal="100" workbookViewId="0">
      <selection activeCell="A37" sqref="A37"/>
    </sheetView>
  </sheetViews>
  <sheetFormatPr defaultRowHeight="12.75" x14ac:dyDescent="0.2"/>
  <cols>
    <col min="1" max="1" width="72.28515625" customWidth="1"/>
    <col min="2" max="2" width="20.28515625" customWidth="1"/>
    <col min="3" max="3" width="20.5703125" customWidth="1"/>
  </cols>
  <sheetData>
    <row r="1" spans="1:3" ht="24.95" customHeight="1" thickTop="1" thickBot="1" x14ac:dyDescent="0.3">
      <c r="A1" s="114" t="s">
        <v>1148</v>
      </c>
      <c r="B1" s="177" t="s">
        <v>5</v>
      </c>
      <c r="C1" s="170"/>
    </row>
    <row r="2" spans="1:3" ht="24.95" customHeight="1" thickBot="1" x14ac:dyDescent="0.3">
      <c r="A2" s="178" t="s">
        <v>1149</v>
      </c>
      <c r="B2" s="246"/>
      <c r="C2" s="170"/>
    </row>
    <row r="3" spans="1:3" ht="21" customHeight="1" thickBot="1" x14ac:dyDescent="0.3">
      <c r="A3" s="242" t="s">
        <v>1269</v>
      </c>
      <c r="B3" s="243"/>
      <c r="C3" s="82"/>
    </row>
    <row r="4" spans="1:3" ht="21" customHeight="1" x14ac:dyDescent="0.25">
      <c r="A4" s="400" t="s">
        <v>1503</v>
      </c>
      <c r="B4" s="399">
        <v>1059235.26</v>
      </c>
      <c r="C4" s="82"/>
    </row>
    <row r="5" spans="1:3" ht="24.95" customHeight="1" x14ac:dyDescent="0.25">
      <c r="A5" s="172" t="s">
        <v>2279</v>
      </c>
      <c r="B5" s="142">
        <v>3242</v>
      </c>
      <c r="C5" s="82"/>
    </row>
    <row r="6" spans="1:3" ht="24.95" customHeight="1" thickBot="1" x14ac:dyDescent="0.3">
      <c r="A6" s="173" t="s">
        <v>1270</v>
      </c>
      <c r="B6" s="174">
        <f>SUM(B4:B5)</f>
        <v>1062477.26</v>
      </c>
      <c r="C6" s="82"/>
    </row>
    <row r="7" spans="1:3" ht="21.75" customHeight="1" thickBot="1" x14ac:dyDescent="0.3">
      <c r="A7" s="244" t="s">
        <v>1271</v>
      </c>
      <c r="B7" s="245"/>
      <c r="C7" s="82"/>
    </row>
    <row r="8" spans="1:3" ht="24.95" customHeight="1" x14ac:dyDescent="0.25">
      <c r="A8" s="171" t="s">
        <v>2282</v>
      </c>
      <c r="B8" s="142">
        <v>26700</v>
      </c>
      <c r="C8" s="82"/>
    </row>
    <row r="9" spans="1:3" ht="24.95" customHeight="1" x14ac:dyDescent="0.25">
      <c r="A9" s="171" t="s">
        <v>2283</v>
      </c>
      <c r="B9" s="142">
        <v>2000000</v>
      </c>
      <c r="C9" s="82"/>
    </row>
    <row r="10" spans="1:3" ht="24.95" customHeight="1" x14ac:dyDescent="0.25">
      <c r="A10" s="171" t="s">
        <v>1506</v>
      </c>
      <c r="B10" s="142">
        <v>9570027.6400000006</v>
      </c>
      <c r="C10" s="82"/>
    </row>
    <row r="11" spans="1:3" ht="36" customHeight="1" x14ac:dyDescent="0.25">
      <c r="A11" s="171" t="s">
        <v>1504</v>
      </c>
      <c r="B11" s="142">
        <v>5714495.0499999998</v>
      </c>
      <c r="C11" s="82"/>
    </row>
    <row r="12" spans="1:3" ht="24.95" customHeight="1" x14ac:dyDescent="0.25">
      <c r="A12" s="171" t="s">
        <v>1273</v>
      </c>
      <c r="B12" s="142">
        <v>2142450</v>
      </c>
      <c r="C12" s="82"/>
    </row>
    <row r="13" spans="1:3" ht="24.95" customHeight="1" x14ac:dyDescent="0.25">
      <c r="A13" s="172" t="s">
        <v>1274</v>
      </c>
      <c r="B13" s="142">
        <v>9156151.4800000004</v>
      </c>
      <c r="C13" s="82"/>
    </row>
    <row r="14" spans="1:3" ht="24.95" customHeight="1" x14ac:dyDescent="0.25">
      <c r="A14" s="172" t="s">
        <v>1275</v>
      </c>
      <c r="B14" s="142">
        <v>1465448.25</v>
      </c>
      <c r="C14" s="82"/>
    </row>
    <row r="15" spans="1:3" ht="24.95" customHeight="1" x14ac:dyDescent="0.25">
      <c r="A15" s="171" t="s">
        <v>1505</v>
      </c>
      <c r="B15" s="142">
        <v>2993700</v>
      </c>
      <c r="C15" s="82"/>
    </row>
    <row r="16" spans="1:3" ht="24.95" customHeight="1" x14ac:dyDescent="0.25">
      <c r="A16" s="172" t="s">
        <v>1272</v>
      </c>
      <c r="B16" s="142">
        <v>3248184.12</v>
      </c>
      <c r="C16" s="82"/>
    </row>
    <row r="17" spans="1:3" ht="24.95" customHeight="1" x14ac:dyDescent="0.25">
      <c r="A17" s="172" t="s">
        <v>2284</v>
      </c>
      <c r="B17" s="142">
        <v>59467.69</v>
      </c>
      <c r="C17" s="82"/>
    </row>
    <row r="18" spans="1:3" ht="24.95" customHeight="1" x14ac:dyDescent="0.25">
      <c r="A18" s="172" t="s">
        <v>1330</v>
      </c>
      <c r="B18" s="142">
        <v>6367.7</v>
      </c>
      <c r="C18" s="82"/>
    </row>
    <row r="19" spans="1:3" ht="24.95" customHeight="1" x14ac:dyDescent="0.25">
      <c r="A19" s="171" t="s">
        <v>1331</v>
      </c>
      <c r="B19" s="142">
        <v>45900</v>
      </c>
      <c r="C19" s="82"/>
    </row>
    <row r="20" spans="1:3" ht="24.95" customHeight="1" thickBot="1" x14ac:dyDescent="0.3">
      <c r="A20" s="175" t="s">
        <v>1276</v>
      </c>
      <c r="B20" s="176">
        <f>SUM(B8:B19)</f>
        <v>36428891.93</v>
      </c>
      <c r="C20" s="82"/>
    </row>
    <row r="21" spans="1:3" ht="24.95" customHeight="1" thickBot="1" x14ac:dyDescent="0.3">
      <c r="A21" s="251" t="s">
        <v>1278</v>
      </c>
      <c r="B21" s="252"/>
      <c r="C21" s="82"/>
    </row>
    <row r="22" spans="1:3" ht="24.95" customHeight="1" thickBot="1" x14ac:dyDescent="0.3">
      <c r="A22" s="249" t="s">
        <v>1269</v>
      </c>
      <c r="B22" s="250"/>
      <c r="C22" s="82"/>
    </row>
    <row r="23" spans="1:3" ht="20.100000000000001" customHeight="1" x14ac:dyDescent="0.25">
      <c r="A23" s="247" t="s">
        <v>2280</v>
      </c>
      <c r="B23" s="248">
        <v>1969740.22</v>
      </c>
      <c r="C23" s="82"/>
    </row>
    <row r="24" spans="1:3" ht="20.100000000000001" customHeight="1" x14ac:dyDescent="0.25">
      <c r="A24" s="558" t="s">
        <v>1271</v>
      </c>
      <c r="B24" s="559"/>
      <c r="C24" s="82"/>
    </row>
    <row r="25" spans="1:3" ht="20.100000000000001" customHeight="1" x14ac:dyDescent="0.25">
      <c r="A25" s="556" t="s">
        <v>2281</v>
      </c>
      <c r="B25" s="557">
        <v>8630</v>
      </c>
      <c r="C25" s="82"/>
    </row>
    <row r="26" spans="1:3" ht="24.95" customHeight="1" thickBot="1" x14ac:dyDescent="0.3">
      <c r="A26" s="255" t="s">
        <v>1279</v>
      </c>
      <c r="B26" s="174">
        <f>SUM(B23:B25)</f>
        <v>1978370.22</v>
      </c>
      <c r="C26" s="82"/>
    </row>
    <row r="27" spans="1:3" ht="36" customHeight="1" thickBot="1" x14ac:dyDescent="0.35">
      <c r="A27" s="253" t="s">
        <v>1277</v>
      </c>
      <c r="B27" s="254">
        <f>SUM(B6,B20,-B26)</f>
        <v>35512998.969999999</v>
      </c>
      <c r="C27" s="82"/>
    </row>
    <row r="28" spans="1:3" ht="16.5" thickTop="1" x14ac:dyDescent="0.25">
      <c r="A28" s="82"/>
    </row>
    <row r="29" spans="1:3" ht="15.75" x14ac:dyDescent="0.25">
      <c r="A29" s="170" t="s">
        <v>2285</v>
      </c>
    </row>
    <row r="30" spans="1:3" ht="15.75" x14ac:dyDescent="0.25">
      <c r="A30" s="170" t="s">
        <v>1205</v>
      </c>
    </row>
    <row r="31" spans="1:3" ht="15.75" x14ac:dyDescent="0.25">
      <c r="A31" s="170" t="s">
        <v>2286</v>
      </c>
    </row>
    <row r="32" spans="1:3" ht="47.25" x14ac:dyDescent="0.25">
      <c r="A32" s="560" t="s">
        <v>2287</v>
      </c>
    </row>
    <row r="33" spans="1:1" ht="48.75" customHeight="1" x14ac:dyDescent="0.25">
      <c r="A33" s="583"/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80" orientation="portrait" r:id="rId1"/>
  <headerFooter>
    <oddHeader>&amp;CP ř í l o h a  č. 3) 
k usnesení Zastupitelstva  MČ Praha 4 č. 11Z-3/2024 ze dne 19. 6 .2024
&amp;"Arial CE,Tučná kurzíva"&amp;11Finanční vypořádání se státním rozpočtem a rozpočtem hl.m. Prahy za rok 2023  v Kč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Layout" zoomScaleNormal="100" workbookViewId="0">
      <selection activeCell="G16" sqref="G16"/>
    </sheetView>
  </sheetViews>
  <sheetFormatPr defaultRowHeight="12.75" x14ac:dyDescent="0.2"/>
  <cols>
    <col min="1" max="1" width="8.28515625" customWidth="1"/>
    <col min="2" max="2" width="8.5703125" customWidth="1"/>
    <col min="3" max="3" width="50.5703125" customWidth="1"/>
    <col min="4" max="4" width="35.28515625" customWidth="1"/>
    <col min="5" max="5" width="7.7109375" customWidth="1"/>
    <col min="6" max="6" width="11.7109375" customWidth="1"/>
    <col min="7" max="7" width="12.5703125" customWidth="1"/>
  </cols>
  <sheetData>
    <row r="1" spans="1:7" ht="33" thickTop="1" thickBot="1" x14ac:dyDescent="0.3">
      <c r="A1" s="116" t="s">
        <v>45</v>
      </c>
      <c r="B1" s="117" t="s">
        <v>1</v>
      </c>
      <c r="C1" s="117" t="s">
        <v>1111</v>
      </c>
      <c r="D1" s="117" t="s">
        <v>1112</v>
      </c>
      <c r="E1" s="191" t="s">
        <v>1157</v>
      </c>
      <c r="F1" s="118" t="s">
        <v>10</v>
      </c>
      <c r="G1" s="119" t="s">
        <v>10</v>
      </c>
    </row>
    <row r="2" spans="1:7" ht="30" customHeight="1" x14ac:dyDescent="0.25">
      <c r="A2" s="120" t="s">
        <v>1113</v>
      </c>
      <c r="B2" s="121"/>
      <c r="C2" s="121"/>
      <c r="D2" s="121"/>
      <c r="E2" s="121"/>
      <c r="F2" s="121"/>
      <c r="G2" s="122"/>
    </row>
    <row r="3" spans="1:7" ht="30" customHeight="1" x14ac:dyDescent="0.25">
      <c r="A3" s="123"/>
      <c r="B3" s="124">
        <v>8115</v>
      </c>
      <c r="C3" s="125" t="s">
        <v>2289</v>
      </c>
      <c r="D3" s="126"/>
      <c r="E3" s="124">
        <v>1020</v>
      </c>
      <c r="F3" s="127">
        <f>SUM(G16,G21)</f>
        <v>86337.000000000015</v>
      </c>
      <c r="G3" s="128"/>
    </row>
    <row r="4" spans="1:7" ht="20.100000000000001" customHeight="1" x14ac:dyDescent="0.25">
      <c r="A4" s="129" t="s">
        <v>1114</v>
      </c>
      <c r="B4" s="130"/>
      <c r="C4" s="130"/>
      <c r="D4" s="130"/>
      <c r="E4" s="130"/>
      <c r="F4" s="130"/>
      <c r="G4" s="131"/>
    </row>
    <row r="5" spans="1:7" ht="30" customHeight="1" x14ac:dyDescent="0.25">
      <c r="A5" s="563">
        <v>3326</v>
      </c>
      <c r="B5" s="124">
        <v>5171</v>
      </c>
      <c r="C5" s="572" t="s">
        <v>2296</v>
      </c>
      <c r="D5" s="125" t="s">
        <v>1324</v>
      </c>
      <c r="E5" s="124">
        <v>670</v>
      </c>
      <c r="F5" s="124"/>
      <c r="G5" s="562">
        <v>1800</v>
      </c>
    </row>
    <row r="6" spans="1:7" ht="30" customHeight="1" x14ac:dyDescent="0.25">
      <c r="A6" s="564">
        <v>3419</v>
      </c>
      <c r="B6" s="565">
        <v>5169</v>
      </c>
      <c r="C6" s="566" t="s">
        <v>2295</v>
      </c>
      <c r="D6" s="567" t="s">
        <v>1324</v>
      </c>
      <c r="E6" s="568">
        <v>470</v>
      </c>
      <c r="F6" s="124"/>
      <c r="G6" s="562">
        <v>2160</v>
      </c>
    </row>
    <row r="7" spans="1:7" ht="30" customHeight="1" x14ac:dyDescent="0.25">
      <c r="A7" s="132">
        <v>3429</v>
      </c>
      <c r="B7" s="133">
        <v>5901</v>
      </c>
      <c r="C7" s="134" t="s">
        <v>1158</v>
      </c>
      <c r="D7" s="137" t="s">
        <v>1116</v>
      </c>
      <c r="E7" s="193">
        <v>470</v>
      </c>
      <c r="F7" s="135"/>
      <c r="G7" s="136">
        <v>42331.3</v>
      </c>
    </row>
    <row r="8" spans="1:7" ht="30" customHeight="1" x14ac:dyDescent="0.25">
      <c r="A8" s="132">
        <v>3632</v>
      </c>
      <c r="B8" s="133">
        <v>5169</v>
      </c>
      <c r="C8" s="134" t="s">
        <v>2290</v>
      </c>
      <c r="D8" s="137" t="s">
        <v>1322</v>
      </c>
      <c r="E8" s="193">
        <v>850</v>
      </c>
      <c r="F8" s="135"/>
      <c r="G8" s="136">
        <v>435</v>
      </c>
    </row>
    <row r="9" spans="1:7" ht="30" customHeight="1" x14ac:dyDescent="0.25">
      <c r="A9" s="132">
        <v>3635</v>
      </c>
      <c r="B9" s="133">
        <v>5169</v>
      </c>
      <c r="C9" s="134" t="s">
        <v>2291</v>
      </c>
      <c r="D9" s="137" t="s">
        <v>1325</v>
      </c>
      <c r="E9" s="193">
        <v>871</v>
      </c>
      <c r="F9" s="135"/>
      <c r="G9" s="136">
        <v>2000</v>
      </c>
    </row>
    <row r="10" spans="1:7" ht="30" customHeight="1" x14ac:dyDescent="0.25">
      <c r="A10" s="132">
        <v>4329</v>
      </c>
      <c r="B10" s="133">
        <v>5169</v>
      </c>
      <c r="C10" s="134" t="s">
        <v>2292</v>
      </c>
      <c r="D10" s="137" t="s">
        <v>1322</v>
      </c>
      <c r="E10" s="193">
        <v>550</v>
      </c>
      <c r="F10" s="135"/>
      <c r="G10" s="136">
        <v>200</v>
      </c>
    </row>
    <row r="11" spans="1:7" ht="30" customHeight="1" x14ac:dyDescent="0.25">
      <c r="A11" s="132">
        <v>4341</v>
      </c>
      <c r="B11" s="133">
        <v>5169</v>
      </c>
      <c r="C11" s="134" t="s">
        <v>2293</v>
      </c>
      <c r="D11" s="137" t="s">
        <v>1322</v>
      </c>
      <c r="E11" s="193">
        <v>550</v>
      </c>
      <c r="F11" s="135"/>
      <c r="G11" s="136">
        <v>350</v>
      </c>
    </row>
    <row r="12" spans="1:7" ht="32.25" customHeight="1" x14ac:dyDescent="0.25">
      <c r="A12" s="139">
        <v>6117</v>
      </c>
      <c r="B12" s="140">
        <v>5021</v>
      </c>
      <c r="C12" s="141" t="s">
        <v>2294</v>
      </c>
      <c r="D12" s="137" t="s">
        <v>1203</v>
      </c>
      <c r="E12" s="193">
        <v>946</v>
      </c>
      <c r="F12" s="138"/>
      <c r="G12" s="142">
        <v>2907</v>
      </c>
    </row>
    <row r="13" spans="1:7" ht="32.25" customHeight="1" x14ac:dyDescent="0.25">
      <c r="A13" s="139">
        <v>6171</v>
      </c>
      <c r="B13" s="140">
        <v>5901</v>
      </c>
      <c r="C13" s="571" t="s">
        <v>2323</v>
      </c>
      <c r="D13" s="137" t="s">
        <v>2324</v>
      </c>
      <c r="E13" s="193">
        <v>946</v>
      </c>
      <c r="F13" s="138"/>
      <c r="G13" s="142">
        <v>8000</v>
      </c>
    </row>
    <row r="14" spans="1:7" ht="32.25" customHeight="1" x14ac:dyDescent="0.25">
      <c r="A14" s="139">
        <v>6399</v>
      </c>
      <c r="B14" s="140">
        <v>5365</v>
      </c>
      <c r="C14" s="571" t="s">
        <v>2288</v>
      </c>
      <c r="D14" s="143" t="s">
        <v>1117</v>
      </c>
      <c r="E14" s="194">
        <v>1020</v>
      </c>
      <c r="F14" s="144"/>
      <c r="G14" s="142">
        <v>6569.1</v>
      </c>
    </row>
    <row r="15" spans="1:7" ht="30.75" customHeight="1" x14ac:dyDescent="0.25">
      <c r="A15" s="139">
        <v>6409</v>
      </c>
      <c r="B15" s="140">
        <v>5222</v>
      </c>
      <c r="C15" s="141" t="s">
        <v>1511</v>
      </c>
      <c r="D15" s="143" t="s">
        <v>1117</v>
      </c>
      <c r="E15" s="194">
        <v>1020</v>
      </c>
      <c r="F15" s="144"/>
      <c r="G15" s="142">
        <v>11154.6</v>
      </c>
    </row>
    <row r="16" spans="1:7" ht="30" customHeight="1" thickBot="1" x14ac:dyDescent="0.3">
      <c r="A16" s="145" t="s">
        <v>0</v>
      </c>
      <c r="B16" s="146"/>
      <c r="C16" s="146"/>
      <c r="D16" s="146"/>
      <c r="E16" s="192"/>
      <c r="F16" s="147"/>
      <c r="G16" s="148">
        <f>SUM(G5:G15)</f>
        <v>77907.000000000015</v>
      </c>
    </row>
    <row r="17" spans="1:7" ht="26.25" customHeight="1" thickTop="1" x14ac:dyDescent="0.25">
      <c r="A17" s="402" t="s">
        <v>1509</v>
      </c>
      <c r="B17" s="403"/>
      <c r="C17" s="403"/>
      <c r="D17" s="403"/>
      <c r="E17" s="403"/>
      <c r="F17" s="403"/>
      <c r="G17" s="404"/>
    </row>
    <row r="18" spans="1:7" ht="26.25" customHeight="1" x14ac:dyDescent="0.25">
      <c r="A18" s="573">
        <v>3429</v>
      </c>
      <c r="B18" s="570">
        <v>6322</v>
      </c>
      <c r="C18" s="409" t="s">
        <v>1510</v>
      </c>
      <c r="D18" s="405" t="s">
        <v>1116</v>
      </c>
      <c r="E18" s="570">
        <v>470</v>
      </c>
      <c r="F18" s="409"/>
      <c r="G18" s="410">
        <v>210</v>
      </c>
    </row>
    <row r="19" spans="1:7" ht="26.25" customHeight="1" x14ac:dyDescent="0.25">
      <c r="A19" s="573">
        <v>6171</v>
      </c>
      <c r="B19" s="570">
        <v>6111</v>
      </c>
      <c r="C19" s="141" t="s">
        <v>2297</v>
      </c>
      <c r="D19" s="137" t="s">
        <v>1130</v>
      </c>
      <c r="E19" s="193">
        <v>935</v>
      </c>
      <c r="F19" s="138"/>
      <c r="G19" s="142">
        <v>220</v>
      </c>
    </row>
    <row r="20" spans="1:7" ht="31.5" customHeight="1" x14ac:dyDescent="0.25">
      <c r="A20" s="573">
        <v>6171</v>
      </c>
      <c r="B20" s="570">
        <v>6121</v>
      </c>
      <c r="C20" s="569" t="s">
        <v>2298</v>
      </c>
      <c r="D20" s="405" t="s">
        <v>1115</v>
      </c>
      <c r="E20" s="570">
        <v>945</v>
      </c>
      <c r="F20" s="409"/>
      <c r="G20" s="410">
        <v>8000</v>
      </c>
    </row>
    <row r="21" spans="1:7" ht="30" customHeight="1" thickBot="1" x14ac:dyDescent="0.3">
      <c r="A21" s="406" t="s">
        <v>0</v>
      </c>
      <c r="B21" s="407"/>
      <c r="C21" s="407"/>
      <c r="D21" s="407"/>
      <c r="E21" s="407"/>
      <c r="F21" s="407"/>
      <c r="G21" s="408">
        <f>SUM(G18:G20)</f>
        <v>8430</v>
      </c>
    </row>
    <row r="22" spans="1:7" ht="13.5" thickTop="1" x14ac:dyDescent="0.2">
      <c r="G22" s="149"/>
    </row>
  </sheetData>
  <printOptions horizontalCentered="1"/>
  <pageMargins left="0.31496062992125984" right="0.31496062992125984" top="0.98425196850393704" bottom="0.59055118110236227" header="0.31496062992125984" footer="0.31496062992125984"/>
  <pageSetup paperSize="9" scale="70" orientation="portrait" r:id="rId1"/>
  <headerFooter>
    <oddHeader xml:space="preserve">&amp;CP ř í l o h a  č. 4) 
k usnesení Zastupitelstva  MČ Praha 4 č. 11Z-3/2024 ze dne 19. 6 .2024
&amp;"Arial CE,Tučná kurzíva"&amp;11Zapojení nevyčerpaných prostředků z roku 2023 do rozpočtu na rok 2024 v tis. Kč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zoomScaleNormal="100" workbookViewId="0">
      <selection activeCell="G16" sqref="G16"/>
    </sheetView>
  </sheetViews>
  <sheetFormatPr defaultRowHeight="12.75" x14ac:dyDescent="0.2"/>
  <cols>
    <col min="1" max="1" width="16.28515625" customWidth="1"/>
    <col min="2" max="7" width="15.7109375" customWidth="1"/>
    <col min="256" max="256" width="16.28515625" customWidth="1"/>
    <col min="257" max="263" width="15.7109375" customWidth="1"/>
    <col min="512" max="512" width="16.28515625" customWidth="1"/>
    <col min="513" max="519" width="15.7109375" customWidth="1"/>
    <col min="768" max="768" width="16.28515625" customWidth="1"/>
    <col min="769" max="775" width="15.7109375" customWidth="1"/>
    <col min="1024" max="1024" width="16.28515625" customWidth="1"/>
    <col min="1025" max="1031" width="15.7109375" customWidth="1"/>
    <col min="1280" max="1280" width="16.28515625" customWidth="1"/>
    <col min="1281" max="1287" width="15.7109375" customWidth="1"/>
    <col min="1536" max="1536" width="16.28515625" customWidth="1"/>
    <col min="1537" max="1543" width="15.7109375" customWidth="1"/>
    <col min="1792" max="1792" width="16.28515625" customWidth="1"/>
    <col min="1793" max="1799" width="15.7109375" customWidth="1"/>
    <col min="2048" max="2048" width="16.28515625" customWidth="1"/>
    <col min="2049" max="2055" width="15.7109375" customWidth="1"/>
    <col min="2304" max="2304" width="16.28515625" customWidth="1"/>
    <col min="2305" max="2311" width="15.7109375" customWidth="1"/>
    <col min="2560" max="2560" width="16.28515625" customWidth="1"/>
    <col min="2561" max="2567" width="15.7109375" customWidth="1"/>
    <col min="2816" max="2816" width="16.28515625" customWidth="1"/>
    <col min="2817" max="2823" width="15.7109375" customWidth="1"/>
    <col min="3072" max="3072" width="16.28515625" customWidth="1"/>
    <col min="3073" max="3079" width="15.7109375" customWidth="1"/>
    <col min="3328" max="3328" width="16.28515625" customWidth="1"/>
    <col min="3329" max="3335" width="15.7109375" customWidth="1"/>
    <col min="3584" max="3584" width="16.28515625" customWidth="1"/>
    <col min="3585" max="3591" width="15.7109375" customWidth="1"/>
    <col min="3840" max="3840" width="16.28515625" customWidth="1"/>
    <col min="3841" max="3847" width="15.7109375" customWidth="1"/>
    <col min="4096" max="4096" width="16.28515625" customWidth="1"/>
    <col min="4097" max="4103" width="15.7109375" customWidth="1"/>
    <col min="4352" max="4352" width="16.28515625" customWidth="1"/>
    <col min="4353" max="4359" width="15.7109375" customWidth="1"/>
    <col min="4608" max="4608" width="16.28515625" customWidth="1"/>
    <col min="4609" max="4615" width="15.7109375" customWidth="1"/>
    <col min="4864" max="4864" width="16.28515625" customWidth="1"/>
    <col min="4865" max="4871" width="15.7109375" customWidth="1"/>
    <col min="5120" max="5120" width="16.28515625" customWidth="1"/>
    <col min="5121" max="5127" width="15.7109375" customWidth="1"/>
    <col min="5376" max="5376" width="16.28515625" customWidth="1"/>
    <col min="5377" max="5383" width="15.7109375" customWidth="1"/>
    <col min="5632" max="5632" width="16.28515625" customWidth="1"/>
    <col min="5633" max="5639" width="15.7109375" customWidth="1"/>
    <col min="5888" max="5888" width="16.28515625" customWidth="1"/>
    <col min="5889" max="5895" width="15.7109375" customWidth="1"/>
    <col min="6144" max="6144" width="16.28515625" customWidth="1"/>
    <col min="6145" max="6151" width="15.7109375" customWidth="1"/>
    <col min="6400" max="6400" width="16.28515625" customWidth="1"/>
    <col min="6401" max="6407" width="15.7109375" customWidth="1"/>
    <col min="6656" max="6656" width="16.28515625" customWidth="1"/>
    <col min="6657" max="6663" width="15.7109375" customWidth="1"/>
    <col min="6912" max="6912" width="16.28515625" customWidth="1"/>
    <col min="6913" max="6919" width="15.7109375" customWidth="1"/>
    <col min="7168" max="7168" width="16.28515625" customWidth="1"/>
    <col min="7169" max="7175" width="15.7109375" customWidth="1"/>
    <col min="7424" max="7424" width="16.28515625" customWidth="1"/>
    <col min="7425" max="7431" width="15.7109375" customWidth="1"/>
    <col min="7680" max="7680" width="16.28515625" customWidth="1"/>
    <col min="7681" max="7687" width="15.7109375" customWidth="1"/>
    <col min="7936" max="7936" width="16.28515625" customWidth="1"/>
    <col min="7937" max="7943" width="15.7109375" customWidth="1"/>
    <col min="8192" max="8192" width="16.28515625" customWidth="1"/>
    <col min="8193" max="8199" width="15.7109375" customWidth="1"/>
    <col min="8448" max="8448" width="16.28515625" customWidth="1"/>
    <col min="8449" max="8455" width="15.7109375" customWidth="1"/>
    <col min="8704" max="8704" width="16.28515625" customWidth="1"/>
    <col min="8705" max="8711" width="15.7109375" customWidth="1"/>
    <col min="8960" max="8960" width="16.28515625" customWidth="1"/>
    <col min="8961" max="8967" width="15.7109375" customWidth="1"/>
    <col min="9216" max="9216" width="16.28515625" customWidth="1"/>
    <col min="9217" max="9223" width="15.7109375" customWidth="1"/>
    <col min="9472" max="9472" width="16.28515625" customWidth="1"/>
    <col min="9473" max="9479" width="15.7109375" customWidth="1"/>
    <col min="9728" max="9728" width="16.28515625" customWidth="1"/>
    <col min="9729" max="9735" width="15.7109375" customWidth="1"/>
    <col min="9984" max="9984" width="16.28515625" customWidth="1"/>
    <col min="9985" max="9991" width="15.7109375" customWidth="1"/>
    <col min="10240" max="10240" width="16.28515625" customWidth="1"/>
    <col min="10241" max="10247" width="15.7109375" customWidth="1"/>
    <col min="10496" max="10496" width="16.28515625" customWidth="1"/>
    <col min="10497" max="10503" width="15.7109375" customWidth="1"/>
    <col min="10752" max="10752" width="16.28515625" customWidth="1"/>
    <col min="10753" max="10759" width="15.7109375" customWidth="1"/>
    <col min="11008" max="11008" width="16.28515625" customWidth="1"/>
    <col min="11009" max="11015" width="15.7109375" customWidth="1"/>
    <col min="11264" max="11264" width="16.28515625" customWidth="1"/>
    <col min="11265" max="11271" width="15.7109375" customWidth="1"/>
    <col min="11520" max="11520" width="16.28515625" customWidth="1"/>
    <col min="11521" max="11527" width="15.7109375" customWidth="1"/>
    <col min="11776" max="11776" width="16.28515625" customWidth="1"/>
    <col min="11777" max="11783" width="15.7109375" customWidth="1"/>
    <col min="12032" max="12032" width="16.28515625" customWidth="1"/>
    <col min="12033" max="12039" width="15.7109375" customWidth="1"/>
    <col min="12288" max="12288" width="16.28515625" customWidth="1"/>
    <col min="12289" max="12295" width="15.7109375" customWidth="1"/>
    <col min="12544" max="12544" width="16.28515625" customWidth="1"/>
    <col min="12545" max="12551" width="15.7109375" customWidth="1"/>
    <col min="12800" max="12800" width="16.28515625" customWidth="1"/>
    <col min="12801" max="12807" width="15.7109375" customWidth="1"/>
    <col min="13056" max="13056" width="16.28515625" customWidth="1"/>
    <col min="13057" max="13063" width="15.7109375" customWidth="1"/>
    <col min="13312" max="13312" width="16.28515625" customWidth="1"/>
    <col min="13313" max="13319" width="15.7109375" customWidth="1"/>
    <col min="13568" max="13568" width="16.28515625" customWidth="1"/>
    <col min="13569" max="13575" width="15.7109375" customWidth="1"/>
    <col min="13824" max="13824" width="16.28515625" customWidth="1"/>
    <col min="13825" max="13831" width="15.7109375" customWidth="1"/>
    <col min="14080" max="14080" width="16.28515625" customWidth="1"/>
    <col min="14081" max="14087" width="15.7109375" customWidth="1"/>
    <col min="14336" max="14336" width="16.28515625" customWidth="1"/>
    <col min="14337" max="14343" width="15.7109375" customWidth="1"/>
    <col min="14592" max="14592" width="16.28515625" customWidth="1"/>
    <col min="14593" max="14599" width="15.7109375" customWidth="1"/>
    <col min="14848" max="14848" width="16.28515625" customWidth="1"/>
    <col min="14849" max="14855" width="15.7109375" customWidth="1"/>
    <col min="15104" max="15104" width="16.28515625" customWidth="1"/>
    <col min="15105" max="15111" width="15.7109375" customWidth="1"/>
    <col min="15360" max="15360" width="16.28515625" customWidth="1"/>
    <col min="15361" max="15367" width="15.7109375" customWidth="1"/>
    <col min="15616" max="15616" width="16.28515625" customWidth="1"/>
    <col min="15617" max="15623" width="15.7109375" customWidth="1"/>
    <col min="15872" max="15872" width="16.28515625" customWidth="1"/>
    <col min="15873" max="15879" width="15.7109375" customWidth="1"/>
    <col min="16128" max="16128" width="16.28515625" customWidth="1"/>
    <col min="16129" max="16135" width="15.7109375" customWidth="1"/>
  </cols>
  <sheetData>
    <row r="1" spans="1:7" ht="17.25" thickTop="1" thickBot="1" x14ac:dyDescent="0.3">
      <c r="A1" s="626" t="s">
        <v>1280</v>
      </c>
      <c r="B1" s="628" t="s">
        <v>1118</v>
      </c>
      <c r="C1" s="629"/>
      <c r="D1" s="630"/>
      <c r="E1" s="629" t="s">
        <v>1119</v>
      </c>
      <c r="F1" s="629"/>
      <c r="G1" s="630"/>
    </row>
    <row r="2" spans="1:7" ht="16.5" thickBot="1" x14ac:dyDescent="0.3">
      <c r="A2" s="627"/>
      <c r="B2" s="506" t="s">
        <v>1120</v>
      </c>
      <c r="C2" s="504" t="s">
        <v>1121</v>
      </c>
      <c r="D2" s="505" t="s">
        <v>2271</v>
      </c>
      <c r="E2" s="518" t="s">
        <v>1156</v>
      </c>
      <c r="F2" s="507" t="s">
        <v>1121</v>
      </c>
      <c r="G2" s="505" t="s">
        <v>2271</v>
      </c>
    </row>
    <row r="3" spans="1:7" ht="20.100000000000001" customHeight="1" thickTop="1" x14ac:dyDescent="0.25">
      <c r="A3" s="508" t="s">
        <v>1281</v>
      </c>
      <c r="B3" s="312">
        <v>30367415.91</v>
      </c>
      <c r="C3" s="300">
        <v>30272116.460000001</v>
      </c>
      <c r="D3" s="509">
        <f>SUM(C3-B3)</f>
        <v>-95299.449999999255</v>
      </c>
      <c r="E3" s="514">
        <v>32695</v>
      </c>
      <c r="F3" s="514">
        <v>89064</v>
      </c>
      <c r="G3" s="307">
        <f>SUM(F3-E3)</f>
        <v>56369</v>
      </c>
    </row>
    <row r="4" spans="1:7" ht="20.100000000000001" customHeight="1" x14ac:dyDescent="0.25">
      <c r="A4" s="309" t="s">
        <v>1282</v>
      </c>
      <c r="B4" s="312">
        <v>11655757.75</v>
      </c>
      <c r="C4" s="300">
        <v>11655757.75</v>
      </c>
      <c r="D4" s="301">
        <f t="shared" ref="D4:D21" si="0">SUM(C4-B4)</f>
        <v>0</v>
      </c>
      <c r="E4" s="310">
        <v>4536.99</v>
      </c>
      <c r="F4" s="310">
        <v>18577</v>
      </c>
      <c r="G4" s="301">
        <f t="shared" ref="G4:G21" si="1">SUM(F4-E4)</f>
        <v>14040.01</v>
      </c>
    </row>
    <row r="5" spans="1:7" ht="20.100000000000001" customHeight="1" x14ac:dyDescent="0.25">
      <c r="A5" s="309" t="s">
        <v>1283</v>
      </c>
      <c r="B5" s="312">
        <v>17890985.120000001</v>
      </c>
      <c r="C5" s="300">
        <v>17596119.710000001</v>
      </c>
      <c r="D5" s="301">
        <f t="shared" si="0"/>
        <v>-294865.41000000015</v>
      </c>
      <c r="E5" s="310">
        <v>2283</v>
      </c>
      <c r="F5" s="310">
        <v>48781</v>
      </c>
      <c r="G5" s="301">
        <f t="shared" si="1"/>
        <v>46498</v>
      </c>
    </row>
    <row r="6" spans="1:7" ht="20.100000000000001" customHeight="1" x14ac:dyDescent="0.25">
      <c r="A6" s="311" t="s">
        <v>1284</v>
      </c>
      <c r="B6" s="312">
        <v>20110507.719999999</v>
      </c>
      <c r="C6" s="300">
        <v>19958830.25</v>
      </c>
      <c r="D6" s="301">
        <f t="shared" si="0"/>
        <v>-151677.46999999881</v>
      </c>
      <c r="E6" s="310">
        <v>84713</v>
      </c>
      <c r="F6" s="310">
        <v>159283</v>
      </c>
      <c r="G6" s="301">
        <f t="shared" si="1"/>
        <v>74570</v>
      </c>
    </row>
    <row r="7" spans="1:7" ht="20.100000000000001" customHeight="1" x14ac:dyDescent="0.25">
      <c r="A7" s="309" t="s">
        <v>1285</v>
      </c>
      <c r="B7" s="312">
        <v>12009510.16</v>
      </c>
      <c r="C7" s="300">
        <v>11988324.439999999</v>
      </c>
      <c r="D7" s="301">
        <f t="shared" si="0"/>
        <v>-21185.720000000671</v>
      </c>
      <c r="E7" s="310">
        <v>1997.22</v>
      </c>
      <c r="F7" s="310">
        <v>5716.67</v>
      </c>
      <c r="G7" s="301">
        <f t="shared" si="1"/>
        <v>3719.45</v>
      </c>
    </row>
    <row r="8" spans="1:7" ht="20.100000000000001" customHeight="1" x14ac:dyDescent="0.25">
      <c r="A8" s="309" t="s">
        <v>1286</v>
      </c>
      <c r="B8" s="312">
        <v>13684545.91</v>
      </c>
      <c r="C8" s="300">
        <v>13412280.67</v>
      </c>
      <c r="D8" s="301">
        <f t="shared" si="0"/>
        <v>-272265.24000000022</v>
      </c>
      <c r="E8" s="310">
        <v>4560</v>
      </c>
      <c r="F8" s="310">
        <v>6160</v>
      </c>
      <c r="G8" s="142">
        <f t="shared" si="1"/>
        <v>1600</v>
      </c>
    </row>
    <row r="9" spans="1:7" ht="20.100000000000001" customHeight="1" x14ac:dyDescent="0.25">
      <c r="A9" s="309" t="s">
        <v>1287</v>
      </c>
      <c r="B9" s="312">
        <v>12749046.58</v>
      </c>
      <c r="C9" s="300">
        <v>12717718.460000001</v>
      </c>
      <c r="D9" s="301">
        <f t="shared" si="0"/>
        <v>-31328.11999999918</v>
      </c>
      <c r="E9" s="310">
        <v>3789.68</v>
      </c>
      <c r="F9" s="310">
        <v>21000</v>
      </c>
      <c r="G9" s="142">
        <f t="shared" si="1"/>
        <v>17210.32</v>
      </c>
    </row>
    <row r="10" spans="1:7" ht="20.100000000000001" customHeight="1" x14ac:dyDescent="0.25">
      <c r="A10" s="315" t="s">
        <v>1288</v>
      </c>
      <c r="B10" s="313">
        <v>9041172.8900000006</v>
      </c>
      <c r="C10" s="280">
        <v>9041172.8900000006</v>
      </c>
      <c r="D10" s="301">
        <f t="shared" si="0"/>
        <v>0</v>
      </c>
      <c r="E10" s="310">
        <v>38957.93</v>
      </c>
      <c r="F10" s="310">
        <v>58823.43</v>
      </c>
      <c r="G10" s="142">
        <f t="shared" si="1"/>
        <v>19865.5</v>
      </c>
    </row>
    <row r="11" spans="1:7" ht="20.100000000000001" customHeight="1" x14ac:dyDescent="0.25">
      <c r="A11" s="311" t="s">
        <v>1289</v>
      </c>
      <c r="B11" s="312">
        <v>13021498.689999999</v>
      </c>
      <c r="C11" s="300">
        <v>12890038.060000001</v>
      </c>
      <c r="D11" s="301">
        <f t="shared" si="0"/>
        <v>-131460.62999999896</v>
      </c>
      <c r="E11" s="310">
        <v>4096</v>
      </c>
      <c r="F11" s="310">
        <v>30150</v>
      </c>
      <c r="G11" s="142">
        <f t="shared" si="1"/>
        <v>26054</v>
      </c>
    </row>
    <row r="12" spans="1:7" ht="20.100000000000001" customHeight="1" x14ac:dyDescent="0.25">
      <c r="A12" s="311" t="s">
        <v>1290</v>
      </c>
      <c r="B12" s="312">
        <v>13527944.800000001</v>
      </c>
      <c r="C12" s="300">
        <v>12868640.74</v>
      </c>
      <c r="D12" s="301">
        <f t="shared" si="0"/>
        <v>-659304.06000000052</v>
      </c>
      <c r="E12" s="310">
        <v>0</v>
      </c>
      <c r="F12" s="310">
        <v>13000</v>
      </c>
      <c r="G12" s="142">
        <f t="shared" si="1"/>
        <v>13000</v>
      </c>
    </row>
    <row r="13" spans="1:7" ht="20.100000000000001" customHeight="1" x14ac:dyDescent="0.25">
      <c r="A13" s="311" t="s">
        <v>1291</v>
      </c>
      <c r="B13" s="312">
        <v>17385031.77</v>
      </c>
      <c r="C13" s="300">
        <v>17167163.760000002</v>
      </c>
      <c r="D13" s="301">
        <f t="shared" si="0"/>
        <v>-217868.00999999791</v>
      </c>
      <c r="E13" s="310">
        <v>1394.45</v>
      </c>
      <c r="F13" s="310">
        <v>62226.95</v>
      </c>
      <c r="G13" s="142">
        <f t="shared" si="1"/>
        <v>60832.5</v>
      </c>
    </row>
    <row r="14" spans="1:7" ht="20.100000000000001" customHeight="1" x14ac:dyDescent="0.25">
      <c r="A14" s="315" t="s">
        <v>1292</v>
      </c>
      <c r="B14" s="312">
        <v>22267600.210000001</v>
      </c>
      <c r="C14" s="300">
        <v>22219891.859999999</v>
      </c>
      <c r="D14" s="301">
        <f t="shared" si="0"/>
        <v>-47708.35000000149</v>
      </c>
      <c r="E14" s="310">
        <v>69632</v>
      </c>
      <c r="F14" s="310">
        <v>79760</v>
      </c>
      <c r="G14" s="142">
        <f t="shared" si="1"/>
        <v>10128</v>
      </c>
    </row>
    <row r="15" spans="1:7" ht="20.100000000000001" customHeight="1" x14ac:dyDescent="0.25">
      <c r="A15" s="309" t="s">
        <v>1293</v>
      </c>
      <c r="B15" s="312">
        <v>12457711.59</v>
      </c>
      <c r="C15" s="300">
        <v>12121145.609999999</v>
      </c>
      <c r="D15" s="301">
        <f t="shared" si="0"/>
        <v>-336565.98000000045</v>
      </c>
      <c r="E15" s="310">
        <v>4434.84</v>
      </c>
      <c r="F15" s="310">
        <v>8000</v>
      </c>
      <c r="G15" s="142">
        <f t="shared" si="1"/>
        <v>3565.16</v>
      </c>
    </row>
    <row r="16" spans="1:7" ht="20.100000000000001" customHeight="1" x14ac:dyDescent="0.25">
      <c r="A16" s="309" t="s">
        <v>1294</v>
      </c>
      <c r="B16" s="312">
        <v>44387271.229999997</v>
      </c>
      <c r="C16" s="300">
        <v>44387271.229999997</v>
      </c>
      <c r="D16" s="301">
        <f t="shared" si="0"/>
        <v>0</v>
      </c>
      <c r="E16" s="310">
        <v>265412</v>
      </c>
      <c r="F16" s="310">
        <v>396224</v>
      </c>
      <c r="G16" s="142">
        <f t="shared" si="1"/>
        <v>130812</v>
      </c>
    </row>
    <row r="17" spans="1:7" ht="20.100000000000001" customHeight="1" x14ac:dyDescent="0.25">
      <c r="A17" s="309" t="s">
        <v>1295</v>
      </c>
      <c r="B17" s="312">
        <v>12614663.539999999</v>
      </c>
      <c r="C17" s="300">
        <v>12614663.539999999</v>
      </c>
      <c r="D17" s="301">
        <f t="shared" si="0"/>
        <v>0</v>
      </c>
      <c r="E17" s="310">
        <v>13084</v>
      </c>
      <c r="F17" s="310">
        <v>37637</v>
      </c>
      <c r="G17" s="142">
        <f t="shared" si="1"/>
        <v>24553</v>
      </c>
    </row>
    <row r="18" spans="1:7" ht="20.100000000000001" customHeight="1" x14ac:dyDescent="0.25">
      <c r="A18" s="315" t="s">
        <v>1296</v>
      </c>
      <c r="B18" s="313">
        <v>28486269.170000002</v>
      </c>
      <c r="C18" s="280">
        <v>28396265.52</v>
      </c>
      <c r="D18" s="301">
        <f t="shared" si="0"/>
        <v>-90003.650000002235</v>
      </c>
      <c r="E18" s="310">
        <v>0</v>
      </c>
      <c r="F18" s="310">
        <v>6500</v>
      </c>
      <c r="G18" s="142">
        <f t="shared" si="1"/>
        <v>6500</v>
      </c>
    </row>
    <row r="19" spans="1:7" ht="20.100000000000001" customHeight="1" x14ac:dyDescent="0.25">
      <c r="A19" s="309" t="s">
        <v>1297</v>
      </c>
      <c r="B19" s="312">
        <v>32841542.73</v>
      </c>
      <c r="C19" s="300">
        <v>32466813.609999999</v>
      </c>
      <c r="D19" s="301">
        <f t="shared" si="0"/>
        <v>-374729.12000000104</v>
      </c>
      <c r="E19" s="310">
        <v>38145</v>
      </c>
      <c r="F19" s="310">
        <v>84450</v>
      </c>
      <c r="G19" s="142">
        <f t="shared" si="1"/>
        <v>46305</v>
      </c>
    </row>
    <row r="20" spans="1:7" ht="20.100000000000001" customHeight="1" x14ac:dyDescent="0.25">
      <c r="A20" s="309" t="s">
        <v>1298</v>
      </c>
      <c r="B20" s="312">
        <v>21291432.600000001</v>
      </c>
      <c r="C20" s="300">
        <v>20946294.07</v>
      </c>
      <c r="D20" s="301">
        <f t="shared" si="0"/>
        <v>-345138.53000000119</v>
      </c>
      <c r="E20" s="310">
        <v>17730</v>
      </c>
      <c r="F20" s="310">
        <v>72526</v>
      </c>
      <c r="G20" s="142">
        <f t="shared" si="1"/>
        <v>54796</v>
      </c>
    </row>
    <row r="21" spans="1:7" ht="20.100000000000001" customHeight="1" thickBot="1" x14ac:dyDescent="0.3">
      <c r="A21" s="510" t="s">
        <v>1299</v>
      </c>
      <c r="B21" s="515">
        <v>8772025.1899999995</v>
      </c>
      <c r="C21" s="513">
        <v>8751430.7200000007</v>
      </c>
      <c r="D21" s="221">
        <f t="shared" si="0"/>
        <v>-20594.469999998808</v>
      </c>
      <c r="E21" s="516">
        <v>2248</v>
      </c>
      <c r="F21" s="516">
        <v>10777</v>
      </c>
      <c r="G21" s="221">
        <f t="shared" si="1"/>
        <v>8529</v>
      </c>
    </row>
    <row r="22" spans="1:7" ht="17.25" thickTop="1" thickBot="1" x14ac:dyDescent="0.3">
      <c r="A22" s="626" t="s">
        <v>2272</v>
      </c>
      <c r="B22" s="628" t="s">
        <v>1118</v>
      </c>
      <c r="C22" s="629"/>
      <c r="D22" s="630"/>
      <c r="E22" s="629" t="s">
        <v>1119</v>
      </c>
      <c r="F22" s="629"/>
      <c r="G22" s="630"/>
    </row>
    <row r="23" spans="1:7" ht="32.25" thickBot="1" x14ac:dyDescent="0.3">
      <c r="A23" s="627"/>
      <c r="B23" s="160" t="s">
        <v>1120</v>
      </c>
      <c r="C23" s="161" t="s">
        <v>1121</v>
      </c>
      <c r="D23" s="163" t="s">
        <v>1122</v>
      </c>
      <c r="E23" s="507" t="s">
        <v>1120</v>
      </c>
      <c r="F23" s="507" t="s">
        <v>1121</v>
      </c>
      <c r="G23" s="505" t="s">
        <v>2271</v>
      </c>
    </row>
    <row r="24" spans="1:7" ht="20.100000000000001" customHeight="1" thickTop="1" x14ac:dyDescent="0.25">
      <c r="A24" s="511" t="s">
        <v>1300</v>
      </c>
      <c r="B24" s="519">
        <v>69060995.209999993</v>
      </c>
      <c r="C24" s="512">
        <v>68483083.109999999</v>
      </c>
      <c r="D24" s="520">
        <f>SUM(C24-B24)</f>
        <v>-577912.09999999404</v>
      </c>
      <c r="E24" s="514">
        <v>1946439.34</v>
      </c>
      <c r="F24" s="514">
        <v>2810795.4</v>
      </c>
      <c r="G24" s="222">
        <f>SUM(F24-E24)</f>
        <v>864356.05999999982</v>
      </c>
    </row>
    <row r="25" spans="1:7" ht="20.100000000000001" customHeight="1" x14ac:dyDescent="0.25">
      <c r="A25" s="309" t="s">
        <v>1301</v>
      </c>
      <c r="B25" s="312">
        <v>69717365.540000007</v>
      </c>
      <c r="C25" s="300">
        <v>69583396.200000003</v>
      </c>
      <c r="D25" s="521">
        <f>SUM(C25-B25)</f>
        <v>-133969.34000000358</v>
      </c>
      <c r="E25" s="310">
        <v>1454571.77</v>
      </c>
      <c r="F25" s="310">
        <v>1684183.68</v>
      </c>
      <c r="G25" s="142">
        <f t="shared" ref="G25:G44" si="2">SUM(F25-E25)</f>
        <v>229611.90999999992</v>
      </c>
    </row>
    <row r="26" spans="1:7" ht="20.100000000000001" customHeight="1" x14ac:dyDescent="0.25">
      <c r="A26" s="311" t="s">
        <v>1302</v>
      </c>
      <c r="B26" s="312">
        <v>76356010.799999997</v>
      </c>
      <c r="C26" s="300">
        <v>76356010.799999997</v>
      </c>
      <c r="D26" s="522">
        <f t="shared" ref="D26:D44" si="3">SUM(C26-B26)</f>
        <v>0</v>
      </c>
      <c r="E26" s="310">
        <v>6276397.4900000002</v>
      </c>
      <c r="F26" s="310">
        <v>6547537</v>
      </c>
      <c r="G26" s="142">
        <f t="shared" si="2"/>
        <v>271139.50999999978</v>
      </c>
    </row>
    <row r="27" spans="1:7" ht="20.100000000000001" customHeight="1" x14ac:dyDescent="0.25">
      <c r="A27" s="309" t="s">
        <v>1303</v>
      </c>
      <c r="B27" s="312">
        <v>49098860</v>
      </c>
      <c r="C27" s="300">
        <v>48951322.289999999</v>
      </c>
      <c r="D27" s="522">
        <f t="shared" si="3"/>
        <v>-147537.71000000089</v>
      </c>
      <c r="E27" s="310">
        <v>1700553.1</v>
      </c>
      <c r="F27" s="310">
        <v>1766808.83</v>
      </c>
      <c r="G27" s="142">
        <f t="shared" si="2"/>
        <v>66255.729999999981</v>
      </c>
    </row>
    <row r="28" spans="1:7" ht="20.100000000000001" customHeight="1" x14ac:dyDescent="0.25">
      <c r="A28" s="309" t="s">
        <v>1284</v>
      </c>
      <c r="B28" s="312">
        <v>82225181.75</v>
      </c>
      <c r="C28" s="300">
        <v>81832702.480000004</v>
      </c>
      <c r="D28" s="522">
        <f t="shared" si="3"/>
        <v>-392479.26999999583</v>
      </c>
      <c r="E28" s="310">
        <v>728585.64</v>
      </c>
      <c r="F28" s="310">
        <v>905857.81</v>
      </c>
      <c r="G28" s="142">
        <f t="shared" si="2"/>
        <v>177272.17000000004</v>
      </c>
    </row>
    <row r="29" spans="1:7" ht="20.100000000000001" customHeight="1" x14ac:dyDescent="0.25">
      <c r="A29" s="309" t="s">
        <v>1285</v>
      </c>
      <c r="B29" s="312">
        <v>54718446.729999997</v>
      </c>
      <c r="C29" s="300">
        <v>54286952.520000003</v>
      </c>
      <c r="D29" s="522">
        <f t="shared" si="3"/>
        <v>-431494.20999999344</v>
      </c>
      <c r="E29" s="310">
        <v>1116411.3500000001</v>
      </c>
      <c r="F29" s="310">
        <v>1420146</v>
      </c>
      <c r="G29" s="142">
        <f t="shared" si="2"/>
        <v>303734.64999999991</v>
      </c>
    </row>
    <row r="30" spans="1:7" ht="20.100000000000001" customHeight="1" x14ac:dyDescent="0.25">
      <c r="A30" s="311" t="s">
        <v>1304</v>
      </c>
      <c r="B30" s="312">
        <v>91238279.180000007</v>
      </c>
      <c r="C30" s="300">
        <v>91171855.719999999</v>
      </c>
      <c r="D30" s="522">
        <f t="shared" si="3"/>
        <v>-66423.460000008345</v>
      </c>
      <c r="E30" s="310">
        <v>1807429.48</v>
      </c>
      <c r="F30" s="310">
        <v>2032620</v>
      </c>
      <c r="G30" s="142">
        <f t="shared" si="2"/>
        <v>225190.52000000002</v>
      </c>
    </row>
    <row r="31" spans="1:7" ht="20.100000000000001" customHeight="1" x14ac:dyDescent="0.25">
      <c r="A31" s="311" t="s">
        <v>1305</v>
      </c>
      <c r="B31" s="313">
        <v>76436561.549999997</v>
      </c>
      <c r="C31" s="300">
        <v>75482190.260000005</v>
      </c>
      <c r="D31" s="522">
        <f t="shared" si="3"/>
        <v>-954371.28999999166</v>
      </c>
      <c r="E31" s="314">
        <v>548002.64</v>
      </c>
      <c r="F31" s="314">
        <v>830080.16</v>
      </c>
      <c r="G31" s="142">
        <f t="shared" si="2"/>
        <v>282077.52</v>
      </c>
    </row>
    <row r="32" spans="1:7" ht="20.100000000000001" customHeight="1" x14ac:dyDescent="0.25">
      <c r="A32" s="309" t="s">
        <v>1306</v>
      </c>
      <c r="B32" s="312">
        <v>41066210.280000001</v>
      </c>
      <c r="C32" s="300">
        <v>40871674.280000001</v>
      </c>
      <c r="D32" s="522">
        <f t="shared" si="3"/>
        <v>-194536</v>
      </c>
      <c r="E32" s="310">
        <v>738528.2</v>
      </c>
      <c r="F32" s="310">
        <v>879936</v>
      </c>
      <c r="G32" s="142">
        <f t="shared" si="2"/>
        <v>141407.80000000005</v>
      </c>
    </row>
    <row r="33" spans="1:7" ht="20.100000000000001" customHeight="1" x14ac:dyDescent="0.25">
      <c r="A33" s="309" t="s">
        <v>1307</v>
      </c>
      <c r="B33" s="312">
        <v>63624162.880000003</v>
      </c>
      <c r="C33" s="300">
        <v>63624162.880000003</v>
      </c>
      <c r="D33" s="522">
        <f t="shared" si="3"/>
        <v>0</v>
      </c>
      <c r="E33" s="310">
        <v>662369.14</v>
      </c>
      <c r="F33" s="310">
        <v>959585.18</v>
      </c>
      <c r="G33" s="142">
        <f t="shared" si="2"/>
        <v>297216.04000000004</v>
      </c>
    </row>
    <row r="34" spans="1:7" ht="20.100000000000001" customHeight="1" x14ac:dyDescent="0.25">
      <c r="A34" s="309" t="s">
        <v>1289</v>
      </c>
      <c r="B34" s="312">
        <v>60306184.840000004</v>
      </c>
      <c r="C34" s="300">
        <v>60063637.68</v>
      </c>
      <c r="D34" s="522">
        <f t="shared" si="3"/>
        <v>-242547.16000000387</v>
      </c>
      <c r="E34" s="310">
        <v>1074664.79</v>
      </c>
      <c r="F34" s="310">
        <v>1366705</v>
      </c>
      <c r="G34" s="142">
        <f t="shared" si="2"/>
        <v>292040.20999999996</v>
      </c>
    </row>
    <row r="35" spans="1:7" ht="20.100000000000001" customHeight="1" x14ac:dyDescent="0.25">
      <c r="A35" s="309" t="s">
        <v>1308</v>
      </c>
      <c r="B35" s="312">
        <v>50718677.329999998</v>
      </c>
      <c r="C35" s="300">
        <v>50552959.770000003</v>
      </c>
      <c r="D35" s="522">
        <f t="shared" si="3"/>
        <v>-165717.55999999493</v>
      </c>
      <c r="E35" s="310">
        <v>1271263.24</v>
      </c>
      <c r="F35" s="310">
        <v>1556852</v>
      </c>
      <c r="G35" s="142">
        <f t="shared" si="2"/>
        <v>285588.76</v>
      </c>
    </row>
    <row r="36" spans="1:7" ht="20.100000000000001" customHeight="1" x14ac:dyDescent="0.25">
      <c r="A36" s="309" t="s">
        <v>1309</v>
      </c>
      <c r="B36" s="312">
        <v>42252014.259999998</v>
      </c>
      <c r="C36" s="300">
        <v>42252014.259999998</v>
      </c>
      <c r="D36" s="522">
        <f t="shared" si="3"/>
        <v>0</v>
      </c>
      <c r="E36" s="310">
        <v>28069.9</v>
      </c>
      <c r="F36" s="310">
        <v>198540</v>
      </c>
      <c r="G36" s="142">
        <f t="shared" si="2"/>
        <v>170470.1</v>
      </c>
    </row>
    <row r="37" spans="1:7" ht="20.100000000000001" customHeight="1" x14ac:dyDescent="0.25">
      <c r="A37" s="309" t="s">
        <v>1310</v>
      </c>
      <c r="B37" s="312">
        <v>46466729.5</v>
      </c>
      <c r="C37" s="300">
        <v>46400874.840000004</v>
      </c>
      <c r="D37" s="522">
        <f t="shared" si="3"/>
        <v>-65854.659999996424</v>
      </c>
      <c r="E37" s="310">
        <v>80375</v>
      </c>
      <c r="F37" s="310">
        <v>327357.38</v>
      </c>
      <c r="G37" s="142">
        <f t="shared" si="2"/>
        <v>246982.38</v>
      </c>
    </row>
    <row r="38" spans="1:7" ht="20.100000000000001" customHeight="1" x14ac:dyDescent="0.25">
      <c r="A38" s="309" t="s">
        <v>1311</v>
      </c>
      <c r="B38" s="312">
        <v>100600592.01000001</v>
      </c>
      <c r="C38" s="300">
        <v>100600592.01000001</v>
      </c>
      <c r="D38" s="522">
        <f t="shared" si="3"/>
        <v>0</v>
      </c>
      <c r="E38" s="310">
        <v>3114689.94</v>
      </c>
      <c r="F38" s="310">
        <v>3197341.85</v>
      </c>
      <c r="G38" s="142">
        <f t="shared" si="2"/>
        <v>82651.910000000149</v>
      </c>
    </row>
    <row r="39" spans="1:7" ht="20.100000000000001" customHeight="1" x14ac:dyDescent="0.25">
      <c r="A39" s="309" t="s">
        <v>1312</v>
      </c>
      <c r="B39" s="312">
        <v>33425447.57</v>
      </c>
      <c r="C39" s="300">
        <v>33217097.170000002</v>
      </c>
      <c r="D39" s="522">
        <f t="shared" si="3"/>
        <v>-208350.39999999851</v>
      </c>
      <c r="E39" s="310">
        <v>1190431.92</v>
      </c>
      <c r="F39" s="310">
        <v>1360554.26</v>
      </c>
      <c r="G39" s="142">
        <f t="shared" si="2"/>
        <v>170122.34000000008</v>
      </c>
    </row>
    <row r="40" spans="1:7" ht="20.100000000000001" customHeight="1" x14ac:dyDescent="0.25">
      <c r="A40" s="309" t="s">
        <v>1313</v>
      </c>
      <c r="B40" s="312">
        <v>41895375.509999998</v>
      </c>
      <c r="C40" s="300">
        <v>41895375.509999998</v>
      </c>
      <c r="D40" s="522">
        <f t="shared" si="3"/>
        <v>0</v>
      </c>
      <c r="E40" s="310">
        <v>1523608.56</v>
      </c>
      <c r="F40" s="310">
        <v>1980911</v>
      </c>
      <c r="G40" s="142">
        <f t="shared" si="2"/>
        <v>457302.43999999994</v>
      </c>
    </row>
    <row r="41" spans="1:7" ht="20.100000000000001" customHeight="1" x14ac:dyDescent="0.25">
      <c r="A41" s="309" t="s">
        <v>1314</v>
      </c>
      <c r="B41" s="312">
        <v>70941344.209999993</v>
      </c>
      <c r="C41" s="300">
        <v>69432729.060000002</v>
      </c>
      <c r="D41" s="522">
        <f t="shared" si="3"/>
        <v>-1508615.1499999911</v>
      </c>
      <c r="E41" s="310">
        <v>152392.85999999999</v>
      </c>
      <c r="F41" s="310">
        <v>358655</v>
      </c>
      <c r="G41" s="142">
        <f t="shared" si="2"/>
        <v>206262.14</v>
      </c>
    </row>
    <row r="42" spans="1:7" ht="20.100000000000001" customHeight="1" x14ac:dyDescent="0.25">
      <c r="A42" s="309" t="s">
        <v>1315</v>
      </c>
      <c r="B42" s="312">
        <v>59369469.149999999</v>
      </c>
      <c r="C42" s="300">
        <v>58648446.32</v>
      </c>
      <c r="D42" s="522">
        <f t="shared" si="3"/>
        <v>-721022.82999999821</v>
      </c>
      <c r="E42" s="310">
        <v>433795</v>
      </c>
      <c r="F42" s="310">
        <v>706708</v>
      </c>
      <c r="G42" s="142">
        <f t="shared" si="2"/>
        <v>272913</v>
      </c>
    </row>
    <row r="43" spans="1:7" ht="20.100000000000001" customHeight="1" x14ac:dyDescent="0.25">
      <c r="A43" s="309" t="s">
        <v>1316</v>
      </c>
      <c r="B43" s="312">
        <v>58927581.109999999</v>
      </c>
      <c r="C43" s="300">
        <v>58927581.109999999</v>
      </c>
      <c r="D43" s="522">
        <f t="shared" si="3"/>
        <v>0</v>
      </c>
      <c r="E43" s="310">
        <v>2052803.36</v>
      </c>
      <c r="F43" s="310">
        <v>2348906.4</v>
      </c>
      <c r="G43" s="142">
        <f t="shared" si="2"/>
        <v>296103.0399999998</v>
      </c>
    </row>
    <row r="44" spans="1:7" ht="20.100000000000001" customHeight="1" thickBot="1" x14ac:dyDescent="0.3">
      <c r="A44" s="510" t="s">
        <v>1317</v>
      </c>
      <c r="B44" s="515">
        <v>69570866.060000002</v>
      </c>
      <c r="C44" s="513">
        <v>69422452.150000006</v>
      </c>
      <c r="D44" s="523">
        <f t="shared" si="3"/>
        <v>-148413.90999999642</v>
      </c>
      <c r="E44" s="517">
        <v>1050180.46</v>
      </c>
      <c r="F44" s="517">
        <v>1349674.5</v>
      </c>
      <c r="G44" s="221">
        <f t="shared" si="2"/>
        <v>299494.04000000004</v>
      </c>
    </row>
    <row r="45" spans="1:7" ht="17.25" thickTop="1" thickBot="1" x14ac:dyDescent="0.3">
      <c r="A45" s="626" t="s">
        <v>2272</v>
      </c>
      <c r="B45" s="628" t="s">
        <v>1118</v>
      </c>
      <c r="C45" s="629"/>
      <c r="D45" s="630"/>
      <c r="E45" s="629" t="s">
        <v>1119</v>
      </c>
      <c r="F45" s="629"/>
      <c r="G45" s="630"/>
    </row>
    <row r="46" spans="1:7" ht="32.25" thickBot="1" x14ac:dyDescent="0.3">
      <c r="A46" s="627"/>
      <c r="B46" s="160" t="s">
        <v>1120</v>
      </c>
      <c r="C46" s="161" t="s">
        <v>1121</v>
      </c>
      <c r="D46" s="163" t="s">
        <v>1122</v>
      </c>
      <c r="E46" s="507" t="s">
        <v>1120</v>
      </c>
      <c r="F46" s="507" t="s">
        <v>1121</v>
      </c>
      <c r="G46" s="505" t="s">
        <v>2271</v>
      </c>
    </row>
    <row r="47" spans="1:7" ht="20.100000000000001" customHeight="1" thickTop="1" x14ac:dyDescent="0.25">
      <c r="A47" s="529" t="s">
        <v>1200</v>
      </c>
      <c r="B47" s="530">
        <v>84189116.959999993</v>
      </c>
      <c r="C47" s="531">
        <v>84189116.959999993</v>
      </c>
      <c r="D47" s="533">
        <f>SUM(B47-C47)</f>
        <v>0</v>
      </c>
      <c r="E47" s="532">
        <v>248253.92</v>
      </c>
      <c r="F47" s="532">
        <v>412924</v>
      </c>
      <c r="G47" s="561">
        <f>SUM(F47-E47)</f>
        <v>164670.07999999999</v>
      </c>
    </row>
    <row r="48" spans="1:7" ht="20.100000000000001" customHeight="1" thickBot="1" x14ac:dyDescent="0.3">
      <c r="A48" s="524" t="s">
        <v>1201</v>
      </c>
      <c r="B48" s="525">
        <v>35076066.539999999</v>
      </c>
      <c r="C48" s="526">
        <v>35076066.539999999</v>
      </c>
      <c r="D48" s="528">
        <f>SUM(B48-C48)</f>
        <v>0</v>
      </c>
      <c r="E48" s="527">
        <v>0</v>
      </c>
      <c r="F48" s="527">
        <v>0</v>
      </c>
      <c r="G48" s="528">
        <f>SUM(F48-E48)</f>
        <v>0</v>
      </c>
    </row>
    <row r="49" ht="13.5" thickTop="1" x14ac:dyDescent="0.2"/>
  </sheetData>
  <mergeCells count="9">
    <mergeCell ref="A45:A46"/>
    <mergeCell ref="B45:D45"/>
    <mergeCell ref="E45:G45"/>
    <mergeCell ref="A1:A2"/>
    <mergeCell ref="B1:D1"/>
    <mergeCell ref="E1:G1"/>
    <mergeCell ref="A22:A23"/>
    <mergeCell ref="B22:D22"/>
    <mergeCell ref="E22:G22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75" orientation="portrait" r:id="rId1"/>
  <headerFooter>
    <oddHeader>&amp;CP ř í l o h a  č. 5a) 
k usnesení Zastupitelstva  MČ Praha 4 č. 11Z-3/2024 ze dne 19. 6 .2024
&amp;"Arial CE,Tučná kurzíva"&amp;11Hospodaření příspěvkových organizací zřízených městskou částí Praha 4 k 31.12.2023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Layout" zoomScaleNormal="100" workbookViewId="0">
      <selection activeCell="G16" sqref="G16"/>
    </sheetView>
  </sheetViews>
  <sheetFormatPr defaultRowHeight="12.75" x14ac:dyDescent="0.2"/>
  <cols>
    <col min="1" max="1" width="18.28515625" customWidth="1"/>
    <col min="2" max="2" width="14.85546875" customWidth="1"/>
    <col min="3" max="3" width="14.28515625" customWidth="1"/>
    <col min="4" max="4" width="13.42578125" customWidth="1"/>
    <col min="5" max="5" width="13" customWidth="1"/>
    <col min="6" max="6" width="13.140625" customWidth="1"/>
    <col min="7" max="7" width="12.5703125" customWidth="1"/>
  </cols>
  <sheetData>
    <row r="1" spans="1:7" ht="13.5" thickBot="1" x14ac:dyDescent="0.25"/>
    <row r="2" spans="1:7" ht="32.25" thickTop="1" x14ac:dyDescent="0.25">
      <c r="A2" s="157" t="s">
        <v>1123</v>
      </c>
      <c r="B2" s="150" t="s">
        <v>1124</v>
      </c>
      <c r="C2" s="151" t="s">
        <v>526</v>
      </c>
      <c r="D2" s="152" t="s">
        <v>1125</v>
      </c>
      <c r="E2" s="153" t="s">
        <v>1204</v>
      </c>
      <c r="F2" s="154" t="s">
        <v>674</v>
      </c>
      <c r="G2" s="155" t="s">
        <v>1126</v>
      </c>
    </row>
    <row r="3" spans="1:7" ht="28.5" customHeight="1" thickBot="1" x14ac:dyDescent="0.3">
      <c r="A3" s="160"/>
      <c r="B3" s="167">
        <v>2023</v>
      </c>
      <c r="C3" s="167">
        <v>2023</v>
      </c>
      <c r="D3" s="167">
        <v>2023</v>
      </c>
      <c r="E3" s="168">
        <v>2023</v>
      </c>
      <c r="F3" s="167">
        <v>2023</v>
      </c>
      <c r="G3" s="169">
        <v>2023</v>
      </c>
    </row>
    <row r="4" spans="1:7" ht="30" customHeight="1" thickTop="1" thickBot="1" x14ac:dyDescent="0.3">
      <c r="A4" s="115" t="s">
        <v>1102</v>
      </c>
      <c r="B4" s="156">
        <v>14226</v>
      </c>
      <c r="C4" s="156">
        <v>23787</v>
      </c>
      <c r="D4" s="156">
        <v>266</v>
      </c>
      <c r="E4" s="223">
        <v>25892</v>
      </c>
      <c r="F4" s="156">
        <v>9887</v>
      </c>
      <c r="G4" s="189">
        <v>2500</v>
      </c>
    </row>
    <row r="5" spans="1:7" ht="13.5" thickTop="1" x14ac:dyDescent="0.2"/>
    <row r="6" spans="1:7" ht="13.5" thickBot="1" x14ac:dyDescent="0.25"/>
    <row r="7" spans="1:7" ht="63.75" thickTop="1" x14ac:dyDescent="0.25">
      <c r="A7" s="157" t="s">
        <v>1123</v>
      </c>
      <c r="B7" s="154" t="s">
        <v>1120</v>
      </c>
      <c r="C7" s="152" t="s">
        <v>1121</v>
      </c>
      <c r="D7" s="158" t="s">
        <v>1127</v>
      </c>
      <c r="E7" s="159" t="s">
        <v>1128</v>
      </c>
    </row>
    <row r="8" spans="1:7" ht="25.5" customHeight="1" thickBot="1" x14ac:dyDescent="0.3">
      <c r="A8" s="160"/>
      <c r="B8" s="161">
        <v>2023</v>
      </c>
      <c r="C8" s="161">
        <v>2023</v>
      </c>
      <c r="D8" s="162">
        <v>2023</v>
      </c>
      <c r="E8" s="163">
        <v>2023</v>
      </c>
    </row>
    <row r="9" spans="1:7" ht="30" customHeight="1" thickTop="1" thickBot="1" x14ac:dyDescent="0.3">
      <c r="A9" s="164" t="s">
        <v>1102</v>
      </c>
      <c r="B9" s="165">
        <v>98692</v>
      </c>
      <c r="C9" s="165">
        <v>101702</v>
      </c>
      <c r="D9" s="165">
        <f>SUM(C9-B9)</f>
        <v>3010</v>
      </c>
      <c r="E9" s="166">
        <v>19884</v>
      </c>
    </row>
    <row r="10" spans="1:7" ht="13.5" thickTop="1" x14ac:dyDescent="0.2"/>
  </sheetData>
  <printOptions horizontalCentered="1"/>
  <pageMargins left="0.51181102362204722" right="0.51181102362204722" top="0.78740157480314965" bottom="0.59055118110236227" header="0.31496062992125984" footer="0.31496062992125984"/>
  <pageSetup paperSize="9" scale="80" orientation="portrait" r:id="rId1"/>
  <headerFooter>
    <oddHeader>&amp;CP ř í l o h a  č. 5b) 
k usnesení Zastupitelstva  MČ Praha 4 č. 11Z-3/2024 ze dne 19. 6 .2024
&amp;"Arial CE,Tučná kurzíva"&amp;11Hospodaření založené společnosti 4-Majetková a.s. v tis. Kč - předběžné výsledky k 31.12.2023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0"/>
  <sheetViews>
    <sheetView view="pageLayout" zoomScaleNormal="100" workbookViewId="0">
      <selection activeCell="G16" sqref="G16"/>
    </sheetView>
  </sheetViews>
  <sheetFormatPr defaultRowHeight="12.75" x14ac:dyDescent="0.2"/>
  <cols>
    <col min="1" max="5" width="2.5703125" customWidth="1"/>
    <col min="6" max="6" width="6.85546875" customWidth="1"/>
    <col min="7" max="7" width="8.28515625" customWidth="1"/>
    <col min="8" max="8" width="2.5703125" customWidth="1"/>
    <col min="9" max="9" width="5.42578125" customWidth="1"/>
    <col min="10" max="10" width="2.5703125" customWidth="1"/>
    <col min="11" max="11" width="4" customWidth="1"/>
    <col min="12" max="14" width="2.5703125" customWidth="1"/>
    <col min="15" max="15" width="5.42578125" customWidth="1"/>
    <col min="16" max="17" width="2.5703125" customWidth="1"/>
    <col min="18" max="18" width="4" customWidth="1"/>
    <col min="19" max="19" width="2.5703125" customWidth="1"/>
    <col min="20" max="20" width="4" customWidth="1"/>
    <col min="21" max="22" width="2.5703125" customWidth="1"/>
    <col min="23" max="24" width="4" customWidth="1"/>
    <col min="25" max="25" width="2.5703125" customWidth="1"/>
    <col min="26" max="26" width="5.42578125" customWidth="1"/>
    <col min="27" max="27" width="4" customWidth="1"/>
    <col min="28" max="28" width="2.5703125" customWidth="1"/>
    <col min="29" max="29" width="8.28515625" customWidth="1"/>
    <col min="30" max="30" width="9.7109375" customWidth="1"/>
    <col min="31" max="31" width="2.5703125" customWidth="1"/>
    <col min="32" max="32" width="4" customWidth="1"/>
    <col min="33" max="34" width="2.5703125" customWidth="1"/>
    <col min="35" max="36" width="8.28515625" customWidth="1"/>
    <col min="37" max="37" width="4" customWidth="1"/>
    <col min="38" max="39" width="2.5703125" customWidth="1"/>
    <col min="40" max="40" width="8.28515625" customWidth="1"/>
    <col min="41" max="41" width="1.85546875" customWidth="1"/>
    <col min="42" max="42" width="9" customWidth="1"/>
  </cols>
  <sheetData>
    <row r="1" spans="1:42" x14ac:dyDescent="0.2">
      <c r="A1" s="42" t="s">
        <v>1658</v>
      </c>
      <c r="B1" s="42"/>
      <c r="C1" s="42"/>
      <c r="D1" s="42"/>
      <c r="E1" s="42"/>
      <c r="F1" s="42"/>
      <c r="G1" s="42"/>
      <c r="H1" s="4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 t="s">
        <v>1342</v>
      </c>
    </row>
    <row r="2" spans="1:42" ht="13.5" x14ac:dyDescent="0.2">
      <c r="A2" s="44"/>
      <c r="B2" s="44"/>
      <c r="C2" s="44"/>
      <c r="D2" s="44"/>
      <c r="E2" s="44"/>
      <c r="F2" s="44"/>
      <c r="G2" s="44"/>
      <c r="H2" s="44"/>
      <c r="I2" s="45" t="s">
        <v>48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6"/>
      <c r="AM2" s="46"/>
      <c r="AN2" s="46"/>
      <c r="AO2" s="46"/>
      <c r="AP2" s="46" t="s">
        <v>49</v>
      </c>
    </row>
    <row r="3" spans="1:42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42" ht="21" x14ac:dyDescent="0.2">
      <c r="A4" s="47"/>
      <c r="B4" s="47"/>
      <c r="C4" s="47"/>
      <c r="D4" s="47"/>
      <c r="E4" s="47"/>
      <c r="F4" s="47"/>
      <c r="G4" s="47"/>
      <c r="H4" s="47"/>
      <c r="I4" s="48" t="s">
        <v>50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</row>
    <row r="5" spans="1:42" x14ac:dyDescent="0.2">
      <c r="A5" s="47"/>
      <c r="B5" s="47"/>
      <c r="C5" s="49"/>
      <c r="D5" s="49"/>
      <c r="E5" s="49"/>
      <c r="F5" s="49"/>
      <c r="G5" s="49"/>
      <c r="H5" s="49"/>
      <c r="I5" s="50" t="s">
        <v>1343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</row>
    <row r="6" spans="1:42" x14ac:dyDescent="0.2">
      <c r="A6" s="47"/>
      <c r="B6" s="47"/>
      <c r="C6" s="47"/>
      <c r="D6" s="47"/>
      <c r="E6" s="47"/>
      <c r="F6" s="47"/>
      <c r="G6" s="47"/>
      <c r="H6" s="47"/>
      <c r="I6" s="51" t="s">
        <v>1659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x14ac:dyDescent="0.2">
      <c r="A7" s="47"/>
      <c r="B7" s="47"/>
      <c r="C7" s="47"/>
      <c r="D7" s="47"/>
      <c r="E7" s="47"/>
      <c r="F7" s="47"/>
      <c r="G7" s="47"/>
      <c r="H7" s="47"/>
      <c r="I7" s="47" t="s">
        <v>1150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</row>
    <row r="8" spans="1:42" x14ac:dyDescent="0.2">
      <c r="A8" s="44"/>
      <c r="B8" s="44"/>
      <c r="C8" s="44"/>
      <c r="D8" s="44"/>
      <c r="E8" s="44"/>
      <c r="F8" s="44"/>
      <c r="G8" s="44"/>
      <c r="H8" s="44"/>
      <c r="I8" s="52" t="s">
        <v>1660</v>
      </c>
      <c r="J8" s="52"/>
      <c r="K8" s="52"/>
      <c r="L8" s="52" t="s">
        <v>1661</v>
      </c>
      <c r="M8" s="52"/>
      <c r="N8" s="52"/>
      <c r="O8" s="52"/>
      <c r="P8" s="52" t="s">
        <v>1188</v>
      </c>
      <c r="Q8" s="52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/>
      <c r="AP8" s="485"/>
    </row>
    <row r="9" spans="1:42" x14ac:dyDescent="0.2">
      <c r="A9" s="47"/>
      <c r="B9" s="47"/>
      <c r="C9" s="47"/>
      <c r="D9" s="47"/>
      <c r="E9" s="47"/>
      <c r="F9" s="47"/>
      <c r="G9" s="47"/>
      <c r="H9" s="47"/>
      <c r="I9" s="53" t="s">
        <v>1662</v>
      </c>
      <c r="J9" s="53"/>
      <c r="K9" s="53"/>
      <c r="L9" s="53" t="s">
        <v>1663</v>
      </c>
      <c r="M9" s="53"/>
      <c r="N9" s="53"/>
      <c r="O9" s="53"/>
      <c r="P9" s="53" t="s">
        <v>51</v>
      </c>
      <c r="Q9" s="53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</row>
    <row r="10" spans="1:42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</row>
    <row r="11" spans="1:42" ht="13.5" x14ac:dyDescent="0.2">
      <c r="A11" s="47"/>
      <c r="B11" s="47"/>
      <c r="C11" s="47"/>
      <c r="D11" s="47"/>
      <c r="E11" s="47"/>
      <c r="F11" s="47"/>
      <c r="G11" s="47"/>
      <c r="H11" s="47"/>
      <c r="I11" s="47" t="s">
        <v>1664</v>
      </c>
      <c r="J11" s="47"/>
      <c r="K11" s="47"/>
      <c r="L11" s="47"/>
      <c r="M11" s="47"/>
      <c r="N11" s="47"/>
      <c r="O11" s="47"/>
      <c r="P11" s="47"/>
      <c r="Q11" s="47"/>
      <c r="R11" s="54" t="s">
        <v>52</v>
      </c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</row>
    <row r="12" spans="1:42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5" t="s">
        <v>1151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5" t="s">
        <v>1152</v>
      </c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ht="16.5" x14ac:dyDescent="0.2">
      <c r="A14" s="55" t="s">
        <v>53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</row>
    <row r="15" spans="1:42" x14ac:dyDescent="0.2">
      <c r="A15" s="356" t="s">
        <v>54</v>
      </c>
      <c r="B15" s="356"/>
      <c r="C15" s="356"/>
      <c r="D15" s="356" t="s">
        <v>1</v>
      </c>
      <c r="E15" s="356"/>
      <c r="F15" s="356"/>
      <c r="G15" s="356" t="s">
        <v>55</v>
      </c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7"/>
      <c r="T15" s="357"/>
      <c r="U15" s="357"/>
      <c r="V15" s="357"/>
      <c r="W15" s="357"/>
      <c r="X15" s="357"/>
      <c r="Y15" s="357"/>
      <c r="Z15" s="357"/>
      <c r="AA15" s="357" t="s">
        <v>56</v>
      </c>
      <c r="AB15" s="357"/>
      <c r="AC15" s="357"/>
      <c r="AD15" s="357"/>
      <c r="AE15" s="357"/>
      <c r="AF15" s="357" t="s">
        <v>57</v>
      </c>
      <c r="AG15" s="357"/>
      <c r="AH15" s="357"/>
      <c r="AI15" s="357"/>
      <c r="AJ15" s="357"/>
      <c r="AK15" s="357"/>
      <c r="AL15" s="357" t="s">
        <v>58</v>
      </c>
      <c r="AM15" s="357"/>
      <c r="AN15" s="357" t="s">
        <v>59</v>
      </c>
      <c r="AO15" s="357"/>
      <c r="AP15" s="357" t="s">
        <v>60</v>
      </c>
    </row>
    <row r="16" spans="1:42" x14ac:dyDescent="0.2">
      <c r="A16" s="56" t="s">
        <v>61</v>
      </c>
      <c r="B16" s="56"/>
      <c r="C16" s="56"/>
      <c r="D16" s="56" t="s">
        <v>62</v>
      </c>
      <c r="E16" s="56"/>
      <c r="F16" s="5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 t="s">
        <v>63</v>
      </c>
      <c r="AB16" s="57"/>
      <c r="AC16" s="57"/>
      <c r="AD16" s="57"/>
      <c r="AE16" s="57"/>
      <c r="AF16" s="57" t="s">
        <v>64</v>
      </c>
      <c r="AG16" s="57"/>
      <c r="AH16" s="57"/>
      <c r="AI16" s="57"/>
      <c r="AJ16" s="57"/>
      <c r="AK16" s="57"/>
      <c r="AL16" s="57" t="s">
        <v>65</v>
      </c>
      <c r="AM16" s="57"/>
      <c r="AN16" s="57"/>
      <c r="AO16" s="57"/>
      <c r="AP16" s="57"/>
    </row>
    <row r="17" spans="1:42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</row>
    <row r="18" spans="1:42" x14ac:dyDescent="0.2">
      <c r="A18" s="47" t="s">
        <v>66</v>
      </c>
      <c r="B18" s="47"/>
      <c r="C18" s="47"/>
      <c r="D18" s="45" t="s">
        <v>67</v>
      </c>
      <c r="E18" s="45"/>
      <c r="F18" s="45"/>
      <c r="G18" s="47" t="s">
        <v>1344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586">
        <v>3300000</v>
      </c>
      <c r="T18" s="586"/>
      <c r="U18" s="586"/>
      <c r="V18" s="586"/>
      <c r="W18" s="586"/>
      <c r="X18" s="586"/>
      <c r="Y18" s="586"/>
      <c r="Z18" s="586"/>
      <c r="AA18" s="586"/>
      <c r="AB18" s="586">
        <v>3300000</v>
      </c>
      <c r="AC18" s="586"/>
      <c r="AD18" s="586"/>
      <c r="AE18" s="586"/>
      <c r="AF18" s="586"/>
      <c r="AG18" s="586">
        <v>3141303.28</v>
      </c>
      <c r="AH18" s="586"/>
      <c r="AI18" s="586"/>
      <c r="AJ18" s="586"/>
      <c r="AK18" s="586"/>
      <c r="AL18" s="586"/>
      <c r="AM18" s="58"/>
      <c r="AN18" s="58" t="s">
        <v>1411</v>
      </c>
      <c r="AO18" s="58"/>
      <c r="AP18" s="58" t="s">
        <v>1411</v>
      </c>
    </row>
    <row r="19" spans="1:42" x14ac:dyDescent="0.2">
      <c r="A19" s="47" t="s">
        <v>66</v>
      </c>
      <c r="B19" s="47"/>
      <c r="C19" s="47"/>
      <c r="D19" s="45" t="s">
        <v>68</v>
      </c>
      <c r="E19" s="45"/>
      <c r="F19" s="45"/>
      <c r="G19" s="47" t="s">
        <v>1345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586">
        <v>3500000</v>
      </c>
      <c r="T19" s="586"/>
      <c r="U19" s="586"/>
      <c r="V19" s="586"/>
      <c r="W19" s="586"/>
      <c r="X19" s="586"/>
      <c r="Y19" s="586"/>
      <c r="Z19" s="586"/>
      <c r="AA19" s="586"/>
      <c r="AB19" s="586">
        <v>4600000</v>
      </c>
      <c r="AC19" s="586"/>
      <c r="AD19" s="586"/>
      <c r="AE19" s="586"/>
      <c r="AF19" s="586"/>
      <c r="AG19" s="586">
        <v>4600028.25</v>
      </c>
      <c r="AH19" s="586"/>
      <c r="AI19" s="586"/>
      <c r="AJ19" s="586"/>
      <c r="AK19" s="586"/>
      <c r="AL19" s="586"/>
      <c r="AM19" s="58"/>
      <c r="AN19" s="58" t="s">
        <v>1665</v>
      </c>
      <c r="AO19" s="58"/>
      <c r="AP19" s="58" t="s">
        <v>84</v>
      </c>
    </row>
    <row r="20" spans="1:42" x14ac:dyDescent="0.2">
      <c r="A20" s="47" t="s">
        <v>66</v>
      </c>
      <c r="B20" s="47"/>
      <c r="C20" s="47"/>
      <c r="D20" s="45" t="s">
        <v>69</v>
      </c>
      <c r="E20" s="45"/>
      <c r="F20" s="45"/>
      <c r="G20" s="47" t="s">
        <v>1346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586">
        <v>25000000</v>
      </c>
      <c r="T20" s="586"/>
      <c r="U20" s="586"/>
      <c r="V20" s="586"/>
      <c r="W20" s="586"/>
      <c r="X20" s="586"/>
      <c r="Y20" s="586"/>
      <c r="Z20" s="586"/>
      <c r="AA20" s="586"/>
      <c r="AB20" s="586">
        <v>23399000</v>
      </c>
      <c r="AC20" s="586"/>
      <c r="AD20" s="586"/>
      <c r="AE20" s="586"/>
      <c r="AF20" s="586"/>
      <c r="AG20" s="586">
        <v>23398989.739999998</v>
      </c>
      <c r="AH20" s="586"/>
      <c r="AI20" s="586"/>
      <c r="AJ20" s="586"/>
      <c r="AK20" s="586"/>
      <c r="AL20" s="586"/>
      <c r="AM20" s="58"/>
      <c r="AN20" s="58" t="s">
        <v>1666</v>
      </c>
      <c r="AO20" s="58"/>
      <c r="AP20" s="58" t="s">
        <v>84</v>
      </c>
    </row>
    <row r="21" spans="1:42" x14ac:dyDescent="0.2">
      <c r="A21" s="47" t="s">
        <v>66</v>
      </c>
      <c r="B21" s="47"/>
      <c r="C21" s="47"/>
      <c r="D21" s="45" t="s">
        <v>70</v>
      </c>
      <c r="E21" s="45"/>
      <c r="F21" s="45"/>
      <c r="G21" s="47" t="s">
        <v>1348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586">
        <v>2000000</v>
      </c>
      <c r="T21" s="586"/>
      <c r="U21" s="586"/>
      <c r="V21" s="586"/>
      <c r="W21" s="586"/>
      <c r="X21" s="586"/>
      <c r="Y21" s="586"/>
      <c r="Z21" s="586"/>
      <c r="AA21" s="586"/>
      <c r="AB21" s="586">
        <v>4430000</v>
      </c>
      <c r="AC21" s="586"/>
      <c r="AD21" s="586"/>
      <c r="AE21" s="586"/>
      <c r="AF21" s="586"/>
      <c r="AG21" s="586">
        <v>4435680.3</v>
      </c>
      <c r="AH21" s="586"/>
      <c r="AI21" s="586"/>
      <c r="AJ21" s="586"/>
      <c r="AK21" s="586"/>
      <c r="AL21" s="586"/>
      <c r="AM21" s="58"/>
      <c r="AN21" s="58" t="s">
        <v>1667</v>
      </c>
      <c r="AO21" s="58"/>
      <c r="AP21" s="58" t="s">
        <v>1668</v>
      </c>
    </row>
    <row r="22" spans="1:42" x14ac:dyDescent="0.2">
      <c r="A22" s="47" t="s">
        <v>66</v>
      </c>
      <c r="B22" s="47"/>
      <c r="C22" s="47"/>
      <c r="D22" s="45" t="s">
        <v>71</v>
      </c>
      <c r="E22" s="45"/>
      <c r="F22" s="45"/>
      <c r="G22" s="47" t="s">
        <v>1349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586">
        <v>19852200</v>
      </c>
      <c r="T22" s="586"/>
      <c r="U22" s="586"/>
      <c r="V22" s="586"/>
      <c r="W22" s="586"/>
      <c r="X22" s="586"/>
      <c r="Y22" s="586"/>
      <c r="Z22" s="586"/>
      <c r="AA22" s="586"/>
      <c r="AB22" s="586">
        <v>20577900</v>
      </c>
      <c r="AC22" s="586"/>
      <c r="AD22" s="586"/>
      <c r="AE22" s="586"/>
      <c r="AF22" s="586"/>
      <c r="AG22" s="586">
        <v>20577862</v>
      </c>
      <c r="AH22" s="586"/>
      <c r="AI22" s="586"/>
      <c r="AJ22" s="586"/>
      <c r="AK22" s="586"/>
      <c r="AL22" s="586"/>
      <c r="AM22" s="58"/>
      <c r="AN22" s="58" t="s">
        <v>1669</v>
      </c>
      <c r="AO22" s="58"/>
      <c r="AP22" s="58" t="s">
        <v>84</v>
      </c>
    </row>
    <row r="23" spans="1:42" x14ac:dyDescent="0.2">
      <c r="A23" s="47" t="s">
        <v>66</v>
      </c>
      <c r="B23" s="47"/>
      <c r="C23" s="47"/>
      <c r="D23" s="45" t="s">
        <v>72</v>
      </c>
      <c r="E23" s="45"/>
      <c r="F23" s="45"/>
      <c r="G23" s="47" t="s">
        <v>1350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586">
        <v>99000000</v>
      </c>
      <c r="T23" s="586"/>
      <c r="U23" s="586"/>
      <c r="V23" s="586"/>
      <c r="W23" s="586"/>
      <c r="X23" s="586"/>
      <c r="Y23" s="586"/>
      <c r="Z23" s="586"/>
      <c r="AA23" s="586"/>
      <c r="AB23" s="586">
        <v>102018000</v>
      </c>
      <c r="AC23" s="586"/>
      <c r="AD23" s="586"/>
      <c r="AE23" s="586"/>
      <c r="AF23" s="586"/>
      <c r="AG23" s="586">
        <v>102018450.42</v>
      </c>
      <c r="AH23" s="586"/>
      <c r="AI23" s="586"/>
      <c r="AJ23" s="586"/>
      <c r="AK23" s="586"/>
      <c r="AL23" s="586"/>
      <c r="AM23" s="58"/>
      <c r="AN23" s="58" t="s">
        <v>1670</v>
      </c>
      <c r="AO23" s="58"/>
      <c r="AP23" s="58" t="s">
        <v>84</v>
      </c>
    </row>
    <row r="24" spans="1:42" x14ac:dyDescent="0.2">
      <c r="A24" s="47" t="s">
        <v>66</v>
      </c>
      <c r="B24" s="47"/>
      <c r="C24" s="47"/>
      <c r="D24" s="45" t="s">
        <v>73</v>
      </c>
      <c r="E24" s="45"/>
      <c r="F24" s="45"/>
      <c r="G24" s="47" t="s">
        <v>1351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586">
        <v>50000</v>
      </c>
      <c r="T24" s="586"/>
      <c r="U24" s="586"/>
      <c r="V24" s="586"/>
      <c r="W24" s="586"/>
      <c r="X24" s="586"/>
      <c r="Y24" s="586"/>
      <c r="Z24" s="586"/>
      <c r="AA24" s="586"/>
      <c r="AB24" s="586">
        <v>50000</v>
      </c>
      <c r="AC24" s="586"/>
      <c r="AD24" s="586"/>
      <c r="AE24" s="586"/>
      <c r="AF24" s="586"/>
      <c r="AG24" s="586">
        <v>24000</v>
      </c>
      <c r="AH24" s="586"/>
      <c r="AI24" s="586"/>
      <c r="AJ24" s="586"/>
      <c r="AK24" s="586"/>
      <c r="AL24" s="586"/>
      <c r="AM24" s="58"/>
      <c r="AN24" s="58" t="s">
        <v>1671</v>
      </c>
      <c r="AO24" s="58"/>
      <c r="AP24" s="58" t="s">
        <v>1671</v>
      </c>
    </row>
    <row r="25" spans="1:42" x14ac:dyDescent="0.2">
      <c r="A25" s="59" t="s">
        <v>66</v>
      </c>
      <c r="B25" s="59"/>
      <c r="C25" s="59"/>
      <c r="D25" s="59" t="s">
        <v>74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0">
        <v>152702200</v>
      </c>
      <c r="T25" s="590"/>
      <c r="U25" s="590"/>
      <c r="V25" s="590"/>
      <c r="W25" s="590"/>
      <c r="X25" s="590"/>
      <c r="Y25" s="590"/>
      <c r="Z25" s="590"/>
      <c r="AA25" s="590"/>
      <c r="AB25" s="590">
        <v>158374900</v>
      </c>
      <c r="AC25" s="590"/>
      <c r="AD25" s="590"/>
      <c r="AE25" s="590"/>
      <c r="AF25" s="590"/>
      <c r="AG25" s="590">
        <v>158196313.99000001</v>
      </c>
      <c r="AH25" s="590"/>
      <c r="AI25" s="590"/>
      <c r="AJ25" s="590"/>
      <c r="AK25" s="590"/>
      <c r="AL25" s="590"/>
      <c r="AM25" s="60"/>
      <c r="AN25" s="60" t="s">
        <v>1672</v>
      </c>
      <c r="AO25" s="60"/>
      <c r="AP25" s="60" t="s">
        <v>1231</v>
      </c>
    </row>
    <row r="26" spans="1:42" x14ac:dyDescent="0.2">
      <c r="A26" s="47" t="s">
        <v>75</v>
      </c>
      <c r="B26" s="47"/>
      <c r="C26" s="47"/>
      <c r="D26" s="45" t="s">
        <v>76</v>
      </c>
      <c r="E26" s="45"/>
      <c r="F26" s="45"/>
      <c r="G26" s="47" t="s">
        <v>1352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586">
        <v>800000</v>
      </c>
      <c r="T26" s="586"/>
      <c r="U26" s="586"/>
      <c r="V26" s="586"/>
      <c r="W26" s="586"/>
      <c r="X26" s="586"/>
      <c r="Y26" s="586"/>
      <c r="Z26" s="586"/>
      <c r="AA26" s="586"/>
      <c r="AB26" s="586">
        <v>1047500</v>
      </c>
      <c r="AC26" s="586"/>
      <c r="AD26" s="586"/>
      <c r="AE26" s="586"/>
      <c r="AF26" s="586"/>
      <c r="AG26" s="586">
        <v>1047500</v>
      </c>
      <c r="AH26" s="586"/>
      <c r="AI26" s="586"/>
      <c r="AJ26" s="586"/>
      <c r="AK26" s="586"/>
      <c r="AL26" s="586"/>
      <c r="AM26" s="58"/>
      <c r="AN26" s="58" t="s">
        <v>1673</v>
      </c>
      <c r="AO26" s="58"/>
      <c r="AP26" s="58" t="s">
        <v>84</v>
      </c>
    </row>
    <row r="27" spans="1:42" x14ac:dyDescent="0.2">
      <c r="A27" s="47" t="s">
        <v>75</v>
      </c>
      <c r="B27" s="47"/>
      <c r="C27" s="47"/>
      <c r="D27" s="45" t="s">
        <v>96</v>
      </c>
      <c r="E27" s="45"/>
      <c r="F27" s="45"/>
      <c r="G27" s="47" t="s">
        <v>1355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586"/>
      <c r="T27" s="586"/>
      <c r="U27" s="586"/>
      <c r="V27" s="586"/>
      <c r="W27" s="586"/>
      <c r="X27" s="586"/>
      <c r="Y27" s="586"/>
      <c r="Z27" s="586"/>
      <c r="AA27" s="586"/>
      <c r="AB27" s="586">
        <v>17900</v>
      </c>
      <c r="AC27" s="586"/>
      <c r="AD27" s="586"/>
      <c r="AE27" s="586"/>
      <c r="AF27" s="586"/>
      <c r="AG27" s="586">
        <v>17885</v>
      </c>
      <c r="AH27" s="586"/>
      <c r="AI27" s="586"/>
      <c r="AJ27" s="586"/>
      <c r="AK27" s="586"/>
      <c r="AL27" s="586"/>
      <c r="AM27" s="58"/>
      <c r="AN27" s="58" t="s">
        <v>80</v>
      </c>
      <c r="AO27" s="58"/>
      <c r="AP27" s="58" t="s">
        <v>1393</v>
      </c>
    </row>
    <row r="28" spans="1:42" x14ac:dyDescent="0.2">
      <c r="A28" s="47" t="s">
        <v>75</v>
      </c>
      <c r="B28" s="47"/>
      <c r="C28" s="47"/>
      <c r="D28" s="45" t="s">
        <v>77</v>
      </c>
      <c r="E28" s="45"/>
      <c r="F28" s="45"/>
      <c r="G28" s="47" t="s">
        <v>1353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586">
        <v>100000</v>
      </c>
      <c r="T28" s="586"/>
      <c r="U28" s="586"/>
      <c r="V28" s="586"/>
      <c r="W28" s="586"/>
      <c r="X28" s="586"/>
      <c r="Y28" s="586"/>
      <c r="Z28" s="586"/>
      <c r="AA28" s="586"/>
      <c r="AB28" s="586">
        <v>100000</v>
      </c>
      <c r="AC28" s="586"/>
      <c r="AD28" s="586"/>
      <c r="AE28" s="586"/>
      <c r="AF28" s="586"/>
      <c r="AG28" s="586">
        <v>107000</v>
      </c>
      <c r="AH28" s="586"/>
      <c r="AI28" s="586"/>
      <c r="AJ28" s="586"/>
      <c r="AK28" s="586"/>
      <c r="AL28" s="586"/>
      <c r="AM28" s="58"/>
      <c r="AN28" s="58" t="s">
        <v>1409</v>
      </c>
      <c r="AO28" s="58"/>
      <c r="AP28" s="58" t="s">
        <v>1409</v>
      </c>
    </row>
    <row r="29" spans="1:42" x14ac:dyDescent="0.2">
      <c r="A29" s="59" t="s">
        <v>75</v>
      </c>
      <c r="B29" s="59"/>
      <c r="C29" s="59"/>
      <c r="D29" s="59" t="s">
        <v>1354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0">
        <v>900000</v>
      </c>
      <c r="T29" s="590"/>
      <c r="U29" s="590"/>
      <c r="V29" s="590"/>
      <c r="W29" s="590"/>
      <c r="X29" s="590"/>
      <c r="Y29" s="590"/>
      <c r="Z29" s="590"/>
      <c r="AA29" s="590"/>
      <c r="AB29" s="590">
        <v>1165400</v>
      </c>
      <c r="AC29" s="590"/>
      <c r="AD29" s="590"/>
      <c r="AE29" s="590"/>
      <c r="AF29" s="590"/>
      <c r="AG29" s="590">
        <v>1172385</v>
      </c>
      <c r="AH29" s="590"/>
      <c r="AI29" s="590"/>
      <c r="AJ29" s="590"/>
      <c r="AK29" s="590"/>
      <c r="AL29" s="590"/>
      <c r="AM29" s="60"/>
      <c r="AN29" s="60" t="s">
        <v>1674</v>
      </c>
      <c r="AO29" s="60"/>
      <c r="AP29" s="60" t="s">
        <v>1675</v>
      </c>
    </row>
    <row r="30" spans="1:42" x14ac:dyDescent="0.2">
      <c r="A30" s="47" t="s">
        <v>134</v>
      </c>
      <c r="B30" s="47"/>
      <c r="C30" s="47"/>
      <c r="D30" s="45" t="s">
        <v>76</v>
      </c>
      <c r="E30" s="45"/>
      <c r="F30" s="45"/>
      <c r="G30" s="47" t="s">
        <v>1352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586">
        <v>30000000</v>
      </c>
      <c r="T30" s="586"/>
      <c r="U30" s="586"/>
      <c r="V30" s="586"/>
      <c r="W30" s="586"/>
      <c r="X30" s="586"/>
      <c r="Y30" s="586"/>
      <c r="Z30" s="586"/>
      <c r="AA30" s="586"/>
      <c r="AB30" s="586">
        <v>20110000</v>
      </c>
      <c r="AC30" s="586"/>
      <c r="AD30" s="586"/>
      <c r="AE30" s="586"/>
      <c r="AF30" s="586"/>
      <c r="AG30" s="586">
        <v>20110757.960000001</v>
      </c>
      <c r="AH30" s="586"/>
      <c r="AI30" s="586"/>
      <c r="AJ30" s="586"/>
      <c r="AK30" s="586"/>
      <c r="AL30" s="586"/>
      <c r="AM30" s="58"/>
      <c r="AN30" s="58" t="s">
        <v>1676</v>
      </c>
      <c r="AO30" s="58"/>
      <c r="AP30" s="58" t="s">
        <v>84</v>
      </c>
    </row>
    <row r="31" spans="1:42" x14ac:dyDescent="0.2">
      <c r="A31" s="59" t="s">
        <v>134</v>
      </c>
      <c r="B31" s="59"/>
      <c r="C31" s="59"/>
      <c r="D31" s="59" t="s">
        <v>141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0">
        <v>30000000</v>
      </c>
      <c r="T31" s="590"/>
      <c r="U31" s="590"/>
      <c r="V31" s="590"/>
      <c r="W31" s="590"/>
      <c r="X31" s="590"/>
      <c r="Y31" s="590"/>
      <c r="Z31" s="590"/>
      <c r="AA31" s="590"/>
      <c r="AB31" s="590">
        <v>20110000</v>
      </c>
      <c r="AC31" s="590"/>
      <c r="AD31" s="590"/>
      <c r="AE31" s="590"/>
      <c r="AF31" s="590"/>
      <c r="AG31" s="590">
        <v>20110757.960000001</v>
      </c>
      <c r="AH31" s="590"/>
      <c r="AI31" s="590"/>
      <c r="AJ31" s="590"/>
      <c r="AK31" s="590"/>
      <c r="AL31" s="590"/>
      <c r="AM31" s="60"/>
      <c r="AN31" s="60" t="s">
        <v>1676</v>
      </c>
      <c r="AO31" s="60"/>
      <c r="AP31" s="60" t="s">
        <v>84</v>
      </c>
    </row>
    <row r="32" spans="1:42" x14ac:dyDescent="0.2">
      <c r="A32" s="47" t="s">
        <v>156</v>
      </c>
      <c r="B32" s="47"/>
      <c r="C32" s="47"/>
      <c r="D32" s="45" t="s">
        <v>76</v>
      </c>
      <c r="E32" s="45"/>
      <c r="F32" s="45"/>
      <c r="G32" s="47" t="s">
        <v>1352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586"/>
      <c r="AE32" s="586"/>
      <c r="AF32" s="586"/>
      <c r="AG32" s="586">
        <v>5000</v>
      </c>
      <c r="AH32" s="586"/>
      <c r="AI32" s="586"/>
      <c r="AJ32" s="586"/>
      <c r="AK32" s="586"/>
      <c r="AL32" s="586"/>
      <c r="AM32" s="58"/>
      <c r="AN32" s="58" t="s">
        <v>80</v>
      </c>
      <c r="AO32" s="58"/>
      <c r="AP32" s="58" t="s">
        <v>80</v>
      </c>
    </row>
    <row r="33" spans="1:42" x14ac:dyDescent="0.2">
      <c r="A33" s="59" t="s">
        <v>156</v>
      </c>
      <c r="B33" s="59"/>
      <c r="C33" s="59"/>
      <c r="D33" s="59" t="s">
        <v>158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  <c r="AC33" s="590"/>
      <c r="AD33" s="590"/>
      <c r="AE33" s="590"/>
      <c r="AF33" s="590"/>
      <c r="AG33" s="590">
        <v>5000</v>
      </c>
      <c r="AH33" s="590"/>
      <c r="AI33" s="590"/>
      <c r="AJ33" s="590"/>
      <c r="AK33" s="590"/>
      <c r="AL33" s="590"/>
      <c r="AM33" s="60"/>
      <c r="AN33" s="60" t="s">
        <v>80</v>
      </c>
      <c r="AO33" s="60"/>
      <c r="AP33" s="60" t="s">
        <v>80</v>
      </c>
    </row>
    <row r="34" spans="1:42" x14ac:dyDescent="0.2">
      <c r="A34" s="47" t="s">
        <v>78</v>
      </c>
      <c r="B34" s="47"/>
      <c r="C34" s="47"/>
      <c r="D34" s="45" t="s">
        <v>83</v>
      </c>
      <c r="E34" s="45"/>
      <c r="F34" s="45"/>
      <c r="G34" s="47" t="s">
        <v>1356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586"/>
      <c r="T34" s="586"/>
      <c r="U34" s="586"/>
      <c r="V34" s="586"/>
      <c r="W34" s="586"/>
      <c r="X34" s="586"/>
      <c r="Y34" s="586"/>
      <c r="Z34" s="586"/>
      <c r="AA34" s="586"/>
      <c r="AB34" s="586">
        <v>400000</v>
      </c>
      <c r="AC34" s="586"/>
      <c r="AD34" s="586"/>
      <c r="AE34" s="586"/>
      <c r="AF34" s="586"/>
      <c r="AG34" s="586">
        <v>400000</v>
      </c>
      <c r="AH34" s="586"/>
      <c r="AI34" s="586"/>
      <c r="AJ34" s="586"/>
      <c r="AK34" s="586"/>
      <c r="AL34" s="586"/>
      <c r="AM34" s="58"/>
      <c r="AN34" s="58" t="s">
        <v>80</v>
      </c>
      <c r="AO34" s="58"/>
      <c r="AP34" s="58" t="s">
        <v>84</v>
      </c>
    </row>
    <row r="35" spans="1:42" x14ac:dyDescent="0.2">
      <c r="A35" s="59" t="s">
        <v>78</v>
      </c>
      <c r="B35" s="59"/>
      <c r="C35" s="59"/>
      <c r="D35" s="59" t="s">
        <v>81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0"/>
      <c r="T35" s="590"/>
      <c r="U35" s="590"/>
      <c r="V35" s="590"/>
      <c r="W35" s="590"/>
      <c r="X35" s="590"/>
      <c r="Y35" s="590"/>
      <c r="Z35" s="590"/>
      <c r="AA35" s="590"/>
      <c r="AB35" s="590">
        <v>400000</v>
      </c>
      <c r="AC35" s="590"/>
      <c r="AD35" s="590"/>
      <c r="AE35" s="590"/>
      <c r="AF35" s="590"/>
      <c r="AG35" s="590">
        <v>400000</v>
      </c>
      <c r="AH35" s="590"/>
      <c r="AI35" s="590"/>
      <c r="AJ35" s="590"/>
      <c r="AK35" s="590"/>
      <c r="AL35" s="590"/>
      <c r="AM35" s="60"/>
      <c r="AN35" s="60" t="s">
        <v>80</v>
      </c>
      <c r="AO35" s="60"/>
      <c r="AP35" s="60" t="s">
        <v>84</v>
      </c>
    </row>
    <row r="36" spans="1:42" x14ac:dyDescent="0.2">
      <c r="A36" s="47" t="s">
        <v>180</v>
      </c>
      <c r="B36" s="47"/>
      <c r="C36" s="47"/>
      <c r="D36" s="45" t="s">
        <v>96</v>
      </c>
      <c r="E36" s="45"/>
      <c r="F36" s="45"/>
      <c r="G36" s="47" t="s">
        <v>1355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  <c r="AC36" s="586"/>
      <c r="AD36" s="586"/>
      <c r="AE36" s="586"/>
      <c r="AF36" s="586"/>
      <c r="AG36" s="586">
        <v>26000</v>
      </c>
      <c r="AH36" s="586"/>
      <c r="AI36" s="586"/>
      <c r="AJ36" s="586"/>
      <c r="AK36" s="586"/>
      <c r="AL36" s="586"/>
      <c r="AM36" s="58"/>
      <c r="AN36" s="58" t="s">
        <v>80</v>
      </c>
      <c r="AO36" s="58"/>
      <c r="AP36" s="58" t="s">
        <v>80</v>
      </c>
    </row>
    <row r="37" spans="1:42" x14ac:dyDescent="0.2">
      <c r="A37" s="59" t="s">
        <v>180</v>
      </c>
      <c r="B37" s="59"/>
      <c r="C37" s="59"/>
      <c r="D37" s="59" t="s">
        <v>1357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  <c r="AC37" s="590"/>
      <c r="AD37" s="590"/>
      <c r="AE37" s="590"/>
      <c r="AF37" s="590"/>
      <c r="AG37" s="590">
        <v>26000</v>
      </c>
      <c r="AH37" s="590"/>
      <c r="AI37" s="590"/>
      <c r="AJ37" s="590"/>
      <c r="AK37" s="590"/>
      <c r="AL37" s="590"/>
      <c r="AM37" s="60"/>
      <c r="AN37" s="60" t="s">
        <v>80</v>
      </c>
      <c r="AO37" s="60"/>
      <c r="AP37" s="60" t="s">
        <v>80</v>
      </c>
    </row>
    <row r="38" spans="1:42" x14ac:dyDescent="0.2">
      <c r="A38" s="47" t="s">
        <v>82</v>
      </c>
      <c r="B38" s="47"/>
      <c r="C38" s="47"/>
      <c r="D38" s="45" t="s">
        <v>83</v>
      </c>
      <c r="E38" s="45"/>
      <c r="F38" s="45"/>
      <c r="G38" s="47" t="s">
        <v>1356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586"/>
      <c r="T38" s="586"/>
      <c r="U38" s="586"/>
      <c r="V38" s="586"/>
      <c r="W38" s="586"/>
      <c r="X38" s="586"/>
      <c r="Y38" s="586"/>
      <c r="Z38" s="586"/>
      <c r="AA38" s="586"/>
      <c r="AB38" s="586">
        <v>50000</v>
      </c>
      <c r="AC38" s="586"/>
      <c r="AD38" s="586"/>
      <c r="AE38" s="586"/>
      <c r="AF38" s="586"/>
      <c r="AG38" s="586">
        <v>50000</v>
      </c>
      <c r="AH38" s="586"/>
      <c r="AI38" s="586"/>
      <c r="AJ38" s="586"/>
      <c r="AK38" s="586"/>
      <c r="AL38" s="586"/>
      <c r="AM38" s="58"/>
      <c r="AN38" s="58" t="s">
        <v>80</v>
      </c>
      <c r="AO38" s="58"/>
      <c r="AP38" s="58" t="s">
        <v>84</v>
      </c>
    </row>
    <row r="39" spans="1:42" x14ac:dyDescent="0.2">
      <c r="A39" s="59" t="s">
        <v>82</v>
      </c>
      <c r="B39" s="59"/>
      <c r="C39" s="59"/>
      <c r="D39" s="59" t="s">
        <v>1137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0"/>
      <c r="T39" s="590"/>
      <c r="U39" s="590"/>
      <c r="V39" s="590"/>
      <c r="W39" s="590"/>
      <c r="X39" s="590"/>
      <c r="Y39" s="590"/>
      <c r="Z39" s="590"/>
      <c r="AA39" s="590"/>
      <c r="AB39" s="590">
        <v>50000</v>
      </c>
      <c r="AC39" s="590"/>
      <c r="AD39" s="590"/>
      <c r="AE39" s="590"/>
      <c r="AF39" s="590"/>
      <c r="AG39" s="590">
        <v>50000</v>
      </c>
      <c r="AH39" s="590"/>
      <c r="AI39" s="590"/>
      <c r="AJ39" s="590"/>
      <c r="AK39" s="590"/>
      <c r="AL39" s="590"/>
      <c r="AM39" s="60"/>
      <c r="AN39" s="60" t="s">
        <v>80</v>
      </c>
      <c r="AO39" s="60"/>
      <c r="AP39" s="60" t="s">
        <v>84</v>
      </c>
    </row>
    <row r="40" spans="1:42" x14ac:dyDescent="0.2">
      <c r="A40" s="47" t="s">
        <v>194</v>
      </c>
      <c r="B40" s="47"/>
      <c r="C40" s="47"/>
      <c r="D40" s="45" t="s">
        <v>79</v>
      </c>
      <c r="E40" s="45"/>
      <c r="F40" s="45"/>
      <c r="G40" s="47" t="s">
        <v>1220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586"/>
      <c r="T40" s="586"/>
      <c r="U40" s="586"/>
      <c r="V40" s="586"/>
      <c r="W40" s="586"/>
      <c r="X40" s="586"/>
      <c r="Y40" s="586"/>
      <c r="Z40" s="586"/>
      <c r="AA40" s="586"/>
      <c r="AB40" s="586">
        <v>304800</v>
      </c>
      <c r="AC40" s="586"/>
      <c r="AD40" s="586"/>
      <c r="AE40" s="586"/>
      <c r="AF40" s="586"/>
      <c r="AG40" s="586">
        <v>304821</v>
      </c>
      <c r="AH40" s="586"/>
      <c r="AI40" s="586"/>
      <c r="AJ40" s="586"/>
      <c r="AK40" s="586"/>
      <c r="AL40" s="586"/>
      <c r="AM40" s="58"/>
      <c r="AN40" s="58" t="s">
        <v>80</v>
      </c>
      <c r="AO40" s="58"/>
      <c r="AP40" s="58" t="s">
        <v>1677</v>
      </c>
    </row>
    <row r="41" spans="1:42" x14ac:dyDescent="0.2">
      <c r="A41" s="59" t="s">
        <v>194</v>
      </c>
      <c r="B41" s="59"/>
      <c r="C41" s="59"/>
      <c r="D41" s="59" t="s">
        <v>197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0"/>
      <c r="T41" s="590"/>
      <c r="U41" s="590"/>
      <c r="V41" s="590"/>
      <c r="W41" s="590"/>
      <c r="X41" s="590"/>
      <c r="Y41" s="590"/>
      <c r="Z41" s="590"/>
      <c r="AA41" s="590"/>
      <c r="AB41" s="590">
        <v>304800</v>
      </c>
      <c r="AC41" s="590"/>
      <c r="AD41" s="590"/>
      <c r="AE41" s="590"/>
      <c r="AF41" s="590"/>
      <c r="AG41" s="590">
        <v>304821</v>
      </c>
      <c r="AH41" s="590"/>
      <c r="AI41" s="590"/>
      <c r="AJ41" s="590"/>
      <c r="AK41" s="590"/>
      <c r="AL41" s="590"/>
      <c r="AM41" s="60"/>
      <c r="AN41" s="60" t="s">
        <v>80</v>
      </c>
      <c r="AO41" s="60"/>
      <c r="AP41" s="60" t="s">
        <v>1677</v>
      </c>
    </row>
    <row r="42" spans="1:42" x14ac:dyDescent="0.2">
      <c r="A42" s="47" t="s">
        <v>1142</v>
      </c>
      <c r="B42" s="47"/>
      <c r="C42" s="47"/>
      <c r="D42" s="45" t="s">
        <v>79</v>
      </c>
      <c r="E42" s="45"/>
      <c r="F42" s="45"/>
      <c r="G42" s="47" t="s">
        <v>1220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586"/>
      <c r="T42" s="586"/>
      <c r="U42" s="586"/>
      <c r="V42" s="586"/>
      <c r="W42" s="586"/>
      <c r="X42" s="586"/>
      <c r="Y42" s="586"/>
      <c r="Z42" s="586"/>
      <c r="AA42" s="586"/>
      <c r="AB42" s="586">
        <v>40000</v>
      </c>
      <c r="AC42" s="586"/>
      <c r="AD42" s="586"/>
      <c r="AE42" s="586"/>
      <c r="AF42" s="586"/>
      <c r="AG42" s="586">
        <v>40000</v>
      </c>
      <c r="AH42" s="586"/>
      <c r="AI42" s="586"/>
      <c r="AJ42" s="586"/>
      <c r="AK42" s="586"/>
      <c r="AL42" s="586"/>
      <c r="AM42" s="58"/>
      <c r="AN42" s="58" t="s">
        <v>80</v>
      </c>
      <c r="AO42" s="58"/>
      <c r="AP42" s="58" t="s">
        <v>84</v>
      </c>
    </row>
    <row r="43" spans="1:42" x14ac:dyDescent="0.2">
      <c r="A43" s="59" t="s">
        <v>1142</v>
      </c>
      <c r="B43" s="59"/>
      <c r="C43" s="59"/>
      <c r="D43" s="59" t="s">
        <v>1143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0"/>
      <c r="T43" s="590"/>
      <c r="U43" s="590"/>
      <c r="V43" s="590"/>
      <c r="W43" s="590"/>
      <c r="X43" s="590"/>
      <c r="Y43" s="590"/>
      <c r="Z43" s="590"/>
      <c r="AA43" s="590"/>
      <c r="AB43" s="590">
        <v>40000</v>
      </c>
      <c r="AC43" s="590"/>
      <c r="AD43" s="590"/>
      <c r="AE43" s="590"/>
      <c r="AF43" s="590"/>
      <c r="AG43" s="590">
        <v>40000</v>
      </c>
      <c r="AH43" s="590"/>
      <c r="AI43" s="590"/>
      <c r="AJ43" s="590"/>
      <c r="AK43" s="590"/>
      <c r="AL43" s="590"/>
      <c r="AM43" s="60"/>
      <c r="AN43" s="60" t="s">
        <v>80</v>
      </c>
      <c r="AO43" s="60"/>
      <c r="AP43" s="60" t="s">
        <v>84</v>
      </c>
    </row>
    <row r="44" spans="1:42" x14ac:dyDescent="0.2">
      <c r="A44" s="47" t="s">
        <v>87</v>
      </c>
      <c r="B44" s="47"/>
      <c r="C44" s="47"/>
      <c r="D44" s="45" t="s">
        <v>77</v>
      </c>
      <c r="E44" s="45"/>
      <c r="F44" s="45"/>
      <c r="G44" s="47" t="s">
        <v>1353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586">
        <v>300000</v>
      </c>
      <c r="T44" s="586"/>
      <c r="U44" s="586"/>
      <c r="V44" s="586"/>
      <c r="W44" s="586"/>
      <c r="X44" s="586"/>
      <c r="Y44" s="586"/>
      <c r="Z44" s="586"/>
      <c r="AA44" s="586"/>
      <c r="AB44" s="586">
        <v>300000</v>
      </c>
      <c r="AC44" s="586"/>
      <c r="AD44" s="586"/>
      <c r="AE44" s="586"/>
      <c r="AF44" s="586"/>
      <c r="AG44" s="586">
        <v>338924.87</v>
      </c>
      <c r="AH44" s="586"/>
      <c r="AI44" s="586"/>
      <c r="AJ44" s="586"/>
      <c r="AK44" s="586"/>
      <c r="AL44" s="586"/>
      <c r="AM44" s="58"/>
      <c r="AN44" s="58" t="s">
        <v>1678</v>
      </c>
      <c r="AO44" s="58"/>
      <c r="AP44" s="58" t="s">
        <v>1678</v>
      </c>
    </row>
    <row r="45" spans="1:42" x14ac:dyDescent="0.2">
      <c r="A45" s="59" t="s">
        <v>87</v>
      </c>
      <c r="B45" s="59"/>
      <c r="C45" s="59"/>
      <c r="D45" s="59" t="s">
        <v>88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0">
        <v>300000</v>
      </c>
      <c r="T45" s="590"/>
      <c r="U45" s="590"/>
      <c r="V45" s="590"/>
      <c r="W45" s="590"/>
      <c r="X45" s="590"/>
      <c r="Y45" s="590"/>
      <c r="Z45" s="590"/>
      <c r="AA45" s="590"/>
      <c r="AB45" s="590">
        <v>300000</v>
      </c>
      <c r="AC45" s="590"/>
      <c r="AD45" s="590"/>
      <c r="AE45" s="590"/>
      <c r="AF45" s="590"/>
      <c r="AG45" s="590">
        <v>338924.87</v>
      </c>
      <c r="AH45" s="590"/>
      <c r="AI45" s="590"/>
      <c r="AJ45" s="590"/>
      <c r="AK45" s="590"/>
      <c r="AL45" s="590"/>
      <c r="AM45" s="60"/>
      <c r="AN45" s="60" t="s">
        <v>1678</v>
      </c>
      <c r="AO45" s="60"/>
      <c r="AP45" s="60" t="s">
        <v>1678</v>
      </c>
    </row>
    <row r="46" spans="1:42" x14ac:dyDescent="0.2">
      <c r="A46" s="47" t="s">
        <v>216</v>
      </c>
      <c r="B46" s="47"/>
      <c r="C46" s="47"/>
      <c r="D46" s="45" t="s">
        <v>83</v>
      </c>
      <c r="E46" s="45"/>
      <c r="F46" s="45"/>
      <c r="G46" s="47" t="s">
        <v>1356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586"/>
      <c r="T46" s="586"/>
      <c r="U46" s="586"/>
      <c r="V46" s="586"/>
      <c r="W46" s="586"/>
      <c r="X46" s="586"/>
      <c r="Y46" s="586"/>
      <c r="Z46" s="586"/>
      <c r="AA46" s="586"/>
      <c r="AB46" s="586">
        <v>1000000</v>
      </c>
      <c r="AC46" s="586"/>
      <c r="AD46" s="586"/>
      <c r="AE46" s="586"/>
      <c r="AF46" s="586"/>
      <c r="AG46" s="586">
        <v>1000000</v>
      </c>
      <c r="AH46" s="586"/>
      <c r="AI46" s="586"/>
      <c r="AJ46" s="586"/>
      <c r="AK46" s="586"/>
      <c r="AL46" s="586"/>
      <c r="AM46" s="58"/>
      <c r="AN46" s="58" t="s">
        <v>80</v>
      </c>
      <c r="AO46" s="58"/>
      <c r="AP46" s="58" t="s">
        <v>84</v>
      </c>
    </row>
    <row r="47" spans="1:42" x14ac:dyDescent="0.2">
      <c r="A47" s="47" t="s">
        <v>216</v>
      </c>
      <c r="B47" s="47"/>
      <c r="C47" s="47"/>
      <c r="D47" s="45" t="s">
        <v>1679</v>
      </c>
      <c r="E47" s="45"/>
      <c r="F47" s="45"/>
      <c r="G47" s="47" t="s">
        <v>1680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586"/>
      <c r="T47" s="586"/>
      <c r="U47" s="586"/>
      <c r="V47" s="586"/>
      <c r="W47" s="586"/>
      <c r="X47" s="586"/>
      <c r="Y47" s="586"/>
      <c r="Z47" s="586"/>
      <c r="AA47" s="586"/>
      <c r="AB47" s="586">
        <v>21250000</v>
      </c>
      <c r="AC47" s="586"/>
      <c r="AD47" s="586"/>
      <c r="AE47" s="586"/>
      <c r="AF47" s="586"/>
      <c r="AG47" s="586">
        <v>21250000</v>
      </c>
      <c r="AH47" s="586"/>
      <c r="AI47" s="586"/>
      <c r="AJ47" s="586"/>
      <c r="AK47" s="586"/>
      <c r="AL47" s="586"/>
      <c r="AM47" s="58"/>
      <c r="AN47" s="58" t="s">
        <v>80</v>
      </c>
      <c r="AO47" s="58"/>
      <c r="AP47" s="58" t="s">
        <v>84</v>
      </c>
    </row>
    <row r="48" spans="1:42" x14ac:dyDescent="0.2">
      <c r="A48" s="59" t="s">
        <v>216</v>
      </c>
      <c r="B48" s="59"/>
      <c r="C48" s="59"/>
      <c r="D48" s="59" t="s">
        <v>1392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0"/>
      <c r="T48" s="590"/>
      <c r="U48" s="590"/>
      <c r="V48" s="590"/>
      <c r="W48" s="590"/>
      <c r="X48" s="590"/>
      <c r="Y48" s="590"/>
      <c r="Z48" s="590"/>
      <c r="AA48" s="590"/>
      <c r="AB48" s="590">
        <v>22250000</v>
      </c>
      <c r="AC48" s="590"/>
      <c r="AD48" s="590"/>
      <c r="AE48" s="590"/>
      <c r="AF48" s="590"/>
      <c r="AG48" s="590">
        <v>22250000</v>
      </c>
      <c r="AH48" s="590"/>
      <c r="AI48" s="590"/>
      <c r="AJ48" s="590"/>
      <c r="AK48" s="590"/>
      <c r="AL48" s="590"/>
      <c r="AM48" s="60"/>
      <c r="AN48" s="60" t="s">
        <v>80</v>
      </c>
      <c r="AO48" s="60"/>
      <c r="AP48" s="60" t="s">
        <v>84</v>
      </c>
    </row>
    <row r="49" spans="1:42" x14ac:dyDescent="0.2">
      <c r="A49" s="47" t="s">
        <v>93</v>
      </c>
      <c r="B49" s="47"/>
      <c r="C49" s="47"/>
      <c r="D49" s="45" t="s">
        <v>76</v>
      </c>
      <c r="E49" s="45"/>
      <c r="F49" s="45"/>
      <c r="G49" s="47" t="s">
        <v>1352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586">
        <v>100000</v>
      </c>
      <c r="T49" s="586"/>
      <c r="U49" s="586"/>
      <c r="V49" s="586"/>
      <c r="W49" s="586"/>
      <c r="X49" s="586"/>
      <c r="Y49" s="586"/>
      <c r="Z49" s="586"/>
      <c r="AA49" s="586"/>
      <c r="AB49" s="586">
        <v>163000</v>
      </c>
      <c r="AC49" s="586"/>
      <c r="AD49" s="586"/>
      <c r="AE49" s="586"/>
      <c r="AF49" s="586"/>
      <c r="AG49" s="586">
        <v>160000</v>
      </c>
      <c r="AH49" s="586"/>
      <c r="AI49" s="586"/>
      <c r="AJ49" s="586"/>
      <c r="AK49" s="586"/>
      <c r="AL49" s="586"/>
      <c r="AM49" s="58"/>
      <c r="AN49" s="58" t="s">
        <v>1341</v>
      </c>
      <c r="AO49" s="58"/>
      <c r="AP49" s="58" t="s">
        <v>1681</v>
      </c>
    </row>
    <row r="50" spans="1:42" x14ac:dyDescent="0.2">
      <c r="A50" s="59" t="s">
        <v>93</v>
      </c>
      <c r="B50" s="59"/>
      <c r="C50" s="59"/>
      <c r="D50" s="59" t="s">
        <v>94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0">
        <v>100000</v>
      </c>
      <c r="T50" s="590"/>
      <c r="U50" s="590"/>
      <c r="V50" s="590"/>
      <c r="W50" s="590"/>
      <c r="X50" s="590"/>
      <c r="Y50" s="590"/>
      <c r="Z50" s="590"/>
      <c r="AA50" s="590"/>
      <c r="AB50" s="590">
        <v>163000</v>
      </c>
      <c r="AC50" s="590"/>
      <c r="AD50" s="590"/>
      <c r="AE50" s="590"/>
      <c r="AF50" s="590"/>
      <c r="AG50" s="590">
        <v>160000</v>
      </c>
      <c r="AH50" s="590"/>
      <c r="AI50" s="590"/>
      <c r="AJ50" s="590"/>
      <c r="AK50" s="590"/>
      <c r="AL50" s="590"/>
      <c r="AM50" s="60"/>
      <c r="AN50" s="60" t="s">
        <v>1341</v>
      </c>
      <c r="AO50" s="60"/>
      <c r="AP50" s="60" t="s">
        <v>1681</v>
      </c>
    </row>
    <row r="51" spans="1:42" x14ac:dyDescent="0.2">
      <c r="A51" s="47" t="s">
        <v>225</v>
      </c>
      <c r="B51" s="47"/>
      <c r="C51" s="47"/>
      <c r="D51" s="45" t="s">
        <v>96</v>
      </c>
      <c r="E51" s="45"/>
      <c r="F51" s="45"/>
      <c r="G51" s="47" t="s">
        <v>1355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586"/>
      <c r="T51" s="586"/>
      <c r="U51" s="586"/>
      <c r="V51" s="586"/>
      <c r="W51" s="586"/>
      <c r="X51" s="586"/>
      <c r="Y51" s="586"/>
      <c r="Z51" s="586"/>
      <c r="AA51" s="586"/>
      <c r="AB51" s="586">
        <v>80100</v>
      </c>
      <c r="AC51" s="586"/>
      <c r="AD51" s="586"/>
      <c r="AE51" s="586"/>
      <c r="AF51" s="586"/>
      <c r="AG51" s="586">
        <v>80690</v>
      </c>
      <c r="AH51" s="586"/>
      <c r="AI51" s="586"/>
      <c r="AJ51" s="586"/>
      <c r="AK51" s="586"/>
      <c r="AL51" s="586"/>
      <c r="AM51" s="58"/>
      <c r="AN51" s="58" t="s">
        <v>80</v>
      </c>
      <c r="AO51" s="58"/>
      <c r="AP51" s="58" t="s">
        <v>1682</v>
      </c>
    </row>
    <row r="52" spans="1:42" x14ac:dyDescent="0.2">
      <c r="A52" s="59" t="s">
        <v>225</v>
      </c>
      <c r="B52" s="59"/>
      <c r="C52" s="59"/>
      <c r="D52" s="59" t="s">
        <v>230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0"/>
      <c r="T52" s="590"/>
      <c r="U52" s="590"/>
      <c r="V52" s="590"/>
      <c r="W52" s="590"/>
      <c r="X52" s="590"/>
      <c r="Y52" s="590"/>
      <c r="Z52" s="590"/>
      <c r="AA52" s="590"/>
      <c r="AB52" s="590">
        <v>80100</v>
      </c>
      <c r="AC52" s="590"/>
      <c r="AD52" s="590"/>
      <c r="AE52" s="590"/>
      <c r="AF52" s="590"/>
      <c r="AG52" s="590">
        <v>80690</v>
      </c>
      <c r="AH52" s="590"/>
      <c r="AI52" s="590"/>
      <c r="AJ52" s="590"/>
      <c r="AK52" s="590"/>
      <c r="AL52" s="590"/>
      <c r="AM52" s="60"/>
      <c r="AN52" s="60" t="s">
        <v>80</v>
      </c>
      <c r="AO52" s="60"/>
      <c r="AP52" s="60" t="s">
        <v>1682</v>
      </c>
    </row>
    <row r="53" spans="1:42" x14ac:dyDescent="0.2">
      <c r="A53" s="47" t="s">
        <v>233</v>
      </c>
      <c r="B53" s="47"/>
      <c r="C53" s="47"/>
      <c r="D53" s="45" t="s">
        <v>79</v>
      </c>
      <c r="E53" s="45"/>
      <c r="F53" s="45"/>
      <c r="G53" s="47" t="s">
        <v>1220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586"/>
      <c r="T53" s="586"/>
      <c r="U53" s="586"/>
      <c r="V53" s="586"/>
      <c r="W53" s="586"/>
      <c r="X53" s="586"/>
      <c r="Y53" s="586"/>
      <c r="Z53" s="586"/>
      <c r="AA53" s="586"/>
      <c r="AB53" s="586">
        <v>20000</v>
      </c>
      <c r="AC53" s="586"/>
      <c r="AD53" s="586"/>
      <c r="AE53" s="586"/>
      <c r="AF53" s="586"/>
      <c r="AG53" s="586">
        <v>20000</v>
      </c>
      <c r="AH53" s="586"/>
      <c r="AI53" s="586"/>
      <c r="AJ53" s="586"/>
      <c r="AK53" s="586"/>
      <c r="AL53" s="586"/>
      <c r="AM53" s="58"/>
      <c r="AN53" s="58" t="s">
        <v>80</v>
      </c>
      <c r="AO53" s="58"/>
      <c r="AP53" s="58" t="s">
        <v>84</v>
      </c>
    </row>
    <row r="54" spans="1:42" x14ac:dyDescent="0.2">
      <c r="A54" s="47" t="s">
        <v>233</v>
      </c>
      <c r="B54" s="47"/>
      <c r="C54" s="47"/>
      <c r="D54" s="45" t="s">
        <v>83</v>
      </c>
      <c r="E54" s="45"/>
      <c r="F54" s="45"/>
      <c r="G54" s="47" t="s">
        <v>1356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586"/>
      <c r="T54" s="586"/>
      <c r="U54" s="586"/>
      <c r="V54" s="586"/>
      <c r="W54" s="586"/>
      <c r="X54" s="586"/>
      <c r="Y54" s="586"/>
      <c r="Z54" s="586"/>
      <c r="AA54" s="586"/>
      <c r="AB54" s="586">
        <v>100000</v>
      </c>
      <c r="AC54" s="586"/>
      <c r="AD54" s="586"/>
      <c r="AE54" s="586"/>
      <c r="AF54" s="586"/>
      <c r="AG54" s="586">
        <v>100000</v>
      </c>
      <c r="AH54" s="586"/>
      <c r="AI54" s="586"/>
      <c r="AJ54" s="586"/>
      <c r="AK54" s="586"/>
      <c r="AL54" s="586"/>
      <c r="AM54" s="58"/>
      <c r="AN54" s="58" t="s">
        <v>80</v>
      </c>
      <c r="AO54" s="58"/>
      <c r="AP54" s="58" t="s">
        <v>84</v>
      </c>
    </row>
    <row r="55" spans="1:42" x14ac:dyDescent="0.2">
      <c r="A55" s="59" t="s">
        <v>233</v>
      </c>
      <c r="B55" s="59"/>
      <c r="C55" s="59"/>
      <c r="D55" s="59" t="s">
        <v>234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0"/>
      <c r="T55" s="590"/>
      <c r="U55" s="590"/>
      <c r="V55" s="590"/>
      <c r="W55" s="590"/>
      <c r="X55" s="590"/>
      <c r="Y55" s="590"/>
      <c r="Z55" s="590"/>
      <c r="AA55" s="590"/>
      <c r="AB55" s="590">
        <v>120000</v>
      </c>
      <c r="AC55" s="590"/>
      <c r="AD55" s="590"/>
      <c r="AE55" s="590"/>
      <c r="AF55" s="590"/>
      <c r="AG55" s="590">
        <v>120000</v>
      </c>
      <c r="AH55" s="590"/>
      <c r="AI55" s="590"/>
      <c r="AJ55" s="590"/>
      <c r="AK55" s="590"/>
      <c r="AL55" s="590"/>
      <c r="AM55" s="60"/>
      <c r="AN55" s="60" t="s">
        <v>80</v>
      </c>
      <c r="AO55" s="60"/>
      <c r="AP55" s="60" t="s">
        <v>84</v>
      </c>
    </row>
    <row r="56" spans="1:42" x14ac:dyDescent="0.2">
      <c r="A56" s="47" t="s">
        <v>1683</v>
      </c>
      <c r="B56" s="47"/>
      <c r="C56" s="47"/>
      <c r="D56" s="45" t="s">
        <v>83</v>
      </c>
      <c r="E56" s="45"/>
      <c r="F56" s="45"/>
      <c r="G56" s="47" t="s">
        <v>1356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586"/>
      <c r="T56" s="586"/>
      <c r="U56" s="586"/>
      <c r="V56" s="586"/>
      <c r="W56" s="586"/>
      <c r="X56" s="586"/>
      <c r="Y56" s="586"/>
      <c r="Z56" s="586"/>
      <c r="AA56" s="586"/>
      <c r="AB56" s="586">
        <v>49000</v>
      </c>
      <c r="AC56" s="586"/>
      <c r="AD56" s="586"/>
      <c r="AE56" s="586"/>
      <c r="AF56" s="586"/>
      <c r="AG56" s="586">
        <v>49000</v>
      </c>
      <c r="AH56" s="586"/>
      <c r="AI56" s="586"/>
      <c r="AJ56" s="586"/>
      <c r="AK56" s="586"/>
      <c r="AL56" s="586"/>
      <c r="AM56" s="58"/>
      <c r="AN56" s="58" t="s">
        <v>80</v>
      </c>
      <c r="AO56" s="58"/>
      <c r="AP56" s="58" t="s">
        <v>84</v>
      </c>
    </row>
    <row r="57" spans="1:42" x14ac:dyDescent="0.2">
      <c r="A57" s="59" t="s">
        <v>1683</v>
      </c>
      <c r="B57" s="59"/>
      <c r="C57" s="59"/>
      <c r="D57" s="59" t="s">
        <v>1684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0"/>
      <c r="T57" s="590"/>
      <c r="U57" s="590"/>
      <c r="V57" s="590"/>
      <c r="W57" s="590"/>
      <c r="X57" s="590"/>
      <c r="Y57" s="590"/>
      <c r="Z57" s="590"/>
      <c r="AA57" s="590"/>
      <c r="AB57" s="590">
        <v>49000</v>
      </c>
      <c r="AC57" s="590"/>
      <c r="AD57" s="590"/>
      <c r="AE57" s="590"/>
      <c r="AF57" s="590"/>
      <c r="AG57" s="590">
        <v>49000</v>
      </c>
      <c r="AH57" s="590"/>
      <c r="AI57" s="590"/>
      <c r="AJ57" s="590"/>
      <c r="AK57" s="590"/>
      <c r="AL57" s="590"/>
      <c r="AM57" s="60"/>
      <c r="AN57" s="60" t="s">
        <v>80</v>
      </c>
      <c r="AO57" s="60"/>
      <c r="AP57" s="60" t="s">
        <v>84</v>
      </c>
    </row>
    <row r="58" spans="1:42" x14ac:dyDescent="0.2">
      <c r="A58" s="47" t="s">
        <v>105</v>
      </c>
      <c r="B58" s="47"/>
      <c r="C58" s="47"/>
      <c r="D58" s="45" t="s">
        <v>106</v>
      </c>
      <c r="E58" s="45"/>
      <c r="F58" s="45"/>
      <c r="G58" s="47" t="s">
        <v>1360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586">
        <v>420000</v>
      </c>
      <c r="T58" s="586"/>
      <c r="U58" s="586"/>
      <c r="V58" s="586"/>
      <c r="W58" s="586"/>
      <c r="X58" s="586"/>
      <c r="Y58" s="586"/>
      <c r="Z58" s="586"/>
      <c r="AA58" s="586"/>
      <c r="AB58" s="586">
        <v>420000</v>
      </c>
      <c r="AC58" s="586"/>
      <c r="AD58" s="586"/>
      <c r="AE58" s="586"/>
      <c r="AF58" s="586"/>
      <c r="AG58" s="586">
        <v>426600</v>
      </c>
      <c r="AH58" s="586"/>
      <c r="AI58" s="586"/>
      <c r="AJ58" s="586"/>
      <c r="AK58" s="586"/>
      <c r="AL58" s="586"/>
      <c r="AM58" s="58"/>
      <c r="AN58" s="58" t="s">
        <v>1685</v>
      </c>
      <c r="AO58" s="58"/>
      <c r="AP58" s="58" t="s">
        <v>1685</v>
      </c>
    </row>
    <row r="59" spans="1:42" x14ac:dyDescent="0.2">
      <c r="A59" s="59" t="s">
        <v>105</v>
      </c>
      <c r="B59" s="59"/>
      <c r="C59" s="59"/>
      <c r="D59" s="59" t="s">
        <v>107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0">
        <v>420000</v>
      </c>
      <c r="T59" s="590"/>
      <c r="U59" s="590"/>
      <c r="V59" s="590"/>
      <c r="W59" s="590"/>
      <c r="X59" s="590"/>
      <c r="Y59" s="590"/>
      <c r="Z59" s="590"/>
      <c r="AA59" s="590"/>
      <c r="AB59" s="590">
        <v>420000</v>
      </c>
      <c r="AC59" s="590"/>
      <c r="AD59" s="590"/>
      <c r="AE59" s="590"/>
      <c r="AF59" s="590"/>
      <c r="AG59" s="590">
        <v>426600</v>
      </c>
      <c r="AH59" s="590"/>
      <c r="AI59" s="590"/>
      <c r="AJ59" s="590"/>
      <c r="AK59" s="590"/>
      <c r="AL59" s="590"/>
      <c r="AM59" s="60"/>
      <c r="AN59" s="60" t="s">
        <v>1685</v>
      </c>
      <c r="AO59" s="60"/>
      <c r="AP59" s="60" t="s">
        <v>1685</v>
      </c>
    </row>
    <row r="60" spans="1:42" x14ac:dyDescent="0.2">
      <c r="A60" s="47" t="s">
        <v>108</v>
      </c>
      <c r="B60" s="47"/>
      <c r="C60" s="47"/>
      <c r="D60" s="45" t="s">
        <v>99</v>
      </c>
      <c r="E60" s="45"/>
      <c r="F60" s="45"/>
      <c r="G60" s="47" t="s">
        <v>1361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586">
        <v>80000</v>
      </c>
      <c r="T60" s="586"/>
      <c r="U60" s="586"/>
      <c r="V60" s="586"/>
      <c r="W60" s="586"/>
      <c r="X60" s="586"/>
      <c r="Y60" s="586"/>
      <c r="Z60" s="586"/>
      <c r="AA60" s="586"/>
      <c r="AB60" s="586">
        <v>80000</v>
      </c>
      <c r="AC60" s="586"/>
      <c r="AD60" s="586"/>
      <c r="AE60" s="586"/>
      <c r="AF60" s="586"/>
      <c r="AG60" s="586">
        <v>53600</v>
      </c>
      <c r="AH60" s="586"/>
      <c r="AI60" s="586"/>
      <c r="AJ60" s="586"/>
      <c r="AK60" s="586"/>
      <c r="AL60" s="586"/>
      <c r="AM60" s="58"/>
      <c r="AN60" s="58" t="s">
        <v>1686</v>
      </c>
      <c r="AO60" s="58"/>
      <c r="AP60" s="58" t="s">
        <v>1686</v>
      </c>
    </row>
    <row r="61" spans="1:42" x14ac:dyDescent="0.2">
      <c r="A61" s="47" t="s">
        <v>108</v>
      </c>
      <c r="B61" s="47"/>
      <c r="C61" s="47"/>
      <c r="D61" s="45" t="s">
        <v>76</v>
      </c>
      <c r="E61" s="45"/>
      <c r="F61" s="45"/>
      <c r="G61" s="47" t="s">
        <v>1352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586">
        <v>1350000</v>
      </c>
      <c r="T61" s="586"/>
      <c r="U61" s="586"/>
      <c r="V61" s="586"/>
      <c r="W61" s="586"/>
      <c r="X61" s="586"/>
      <c r="Y61" s="586"/>
      <c r="Z61" s="586"/>
      <c r="AA61" s="586"/>
      <c r="AB61" s="586">
        <v>966700</v>
      </c>
      <c r="AC61" s="586"/>
      <c r="AD61" s="586"/>
      <c r="AE61" s="586"/>
      <c r="AF61" s="586"/>
      <c r="AG61" s="586">
        <v>966445.56</v>
      </c>
      <c r="AH61" s="586"/>
      <c r="AI61" s="586"/>
      <c r="AJ61" s="586"/>
      <c r="AK61" s="586"/>
      <c r="AL61" s="586"/>
      <c r="AM61" s="58"/>
      <c r="AN61" s="58" t="s">
        <v>1687</v>
      </c>
      <c r="AO61" s="58"/>
      <c r="AP61" s="58" t="s">
        <v>1376</v>
      </c>
    </row>
    <row r="62" spans="1:42" x14ac:dyDescent="0.2">
      <c r="A62" s="47" t="s">
        <v>108</v>
      </c>
      <c r="B62" s="47"/>
      <c r="C62" s="47"/>
      <c r="D62" s="45" t="s">
        <v>96</v>
      </c>
      <c r="E62" s="45"/>
      <c r="F62" s="45"/>
      <c r="G62" s="47" t="s">
        <v>1355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586"/>
      <c r="T62" s="586"/>
      <c r="U62" s="586"/>
      <c r="V62" s="586"/>
      <c r="W62" s="586"/>
      <c r="X62" s="586"/>
      <c r="Y62" s="586"/>
      <c r="Z62" s="586"/>
      <c r="AA62" s="586"/>
      <c r="AB62" s="586"/>
      <c r="AC62" s="586"/>
      <c r="AD62" s="586"/>
      <c r="AE62" s="586"/>
      <c r="AF62" s="586"/>
      <c r="AG62" s="586">
        <v>144385</v>
      </c>
      <c r="AH62" s="586"/>
      <c r="AI62" s="586"/>
      <c r="AJ62" s="586"/>
      <c r="AK62" s="586"/>
      <c r="AL62" s="586"/>
      <c r="AM62" s="58"/>
      <c r="AN62" s="58" t="s">
        <v>80</v>
      </c>
      <c r="AO62" s="58"/>
      <c r="AP62" s="58" t="s">
        <v>80</v>
      </c>
    </row>
    <row r="63" spans="1:42" x14ac:dyDescent="0.2">
      <c r="A63" s="47" t="s">
        <v>108</v>
      </c>
      <c r="B63" s="47"/>
      <c r="C63" s="47"/>
      <c r="D63" s="45" t="s">
        <v>77</v>
      </c>
      <c r="E63" s="45"/>
      <c r="F63" s="45"/>
      <c r="G63" s="47" t="s">
        <v>1353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586">
        <v>500000</v>
      </c>
      <c r="T63" s="586"/>
      <c r="U63" s="586"/>
      <c r="V63" s="586"/>
      <c r="W63" s="586"/>
      <c r="X63" s="586"/>
      <c r="Y63" s="586"/>
      <c r="Z63" s="586"/>
      <c r="AA63" s="586"/>
      <c r="AB63" s="586">
        <v>500000</v>
      </c>
      <c r="AC63" s="586"/>
      <c r="AD63" s="586"/>
      <c r="AE63" s="586"/>
      <c r="AF63" s="586"/>
      <c r="AG63" s="586">
        <v>125316.16</v>
      </c>
      <c r="AH63" s="586"/>
      <c r="AI63" s="586"/>
      <c r="AJ63" s="586"/>
      <c r="AK63" s="586"/>
      <c r="AL63" s="586"/>
      <c r="AM63" s="58"/>
      <c r="AN63" s="58" t="s">
        <v>1688</v>
      </c>
      <c r="AO63" s="58"/>
      <c r="AP63" s="58" t="s">
        <v>1688</v>
      </c>
    </row>
    <row r="64" spans="1:42" x14ac:dyDescent="0.2">
      <c r="A64" s="47" t="s">
        <v>108</v>
      </c>
      <c r="B64" s="47"/>
      <c r="C64" s="47"/>
      <c r="D64" s="45" t="s">
        <v>90</v>
      </c>
      <c r="E64" s="45"/>
      <c r="F64" s="45"/>
      <c r="G64" s="47" t="s">
        <v>91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>
        <v>56186.02</v>
      </c>
      <c r="AH64" s="586"/>
      <c r="AI64" s="586"/>
      <c r="AJ64" s="586"/>
      <c r="AK64" s="586"/>
      <c r="AL64" s="586"/>
      <c r="AM64" s="58"/>
      <c r="AN64" s="58" t="s">
        <v>80</v>
      </c>
      <c r="AO64" s="58"/>
      <c r="AP64" s="58" t="s">
        <v>80</v>
      </c>
    </row>
    <row r="65" spans="1:42" x14ac:dyDescent="0.2">
      <c r="A65" s="59" t="s">
        <v>108</v>
      </c>
      <c r="B65" s="59"/>
      <c r="C65" s="59"/>
      <c r="D65" s="59" t="s">
        <v>109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0">
        <v>1930000</v>
      </c>
      <c r="T65" s="590"/>
      <c r="U65" s="590"/>
      <c r="V65" s="590"/>
      <c r="W65" s="590"/>
      <c r="X65" s="590"/>
      <c r="Y65" s="590"/>
      <c r="Z65" s="590"/>
      <c r="AA65" s="590"/>
      <c r="AB65" s="590">
        <v>1546700</v>
      </c>
      <c r="AC65" s="590"/>
      <c r="AD65" s="590"/>
      <c r="AE65" s="590"/>
      <c r="AF65" s="590"/>
      <c r="AG65" s="590">
        <v>1345932.74</v>
      </c>
      <c r="AH65" s="590"/>
      <c r="AI65" s="590"/>
      <c r="AJ65" s="590"/>
      <c r="AK65" s="590"/>
      <c r="AL65" s="590"/>
      <c r="AM65" s="60"/>
      <c r="AN65" s="60" t="s">
        <v>1689</v>
      </c>
      <c r="AO65" s="60"/>
      <c r="AP65" s="60" t="s">
        <v>1690</v>
      </c>
    </row>
    <row r="66" spans="1:42" x14ac:dyDescent="0.2">
      <c r="A66" s="47" t="s">
        <v>110</v>
      </c>
      <c r="B66" s="47"/>
      <c r="C66" s="47"/>
      <c r="D66" s="45" t="s">
        <v>111</v>
      </c>
      <c r="E66" s="45"/>
      <c r="F66" s="45"/>
      <c r="G66" s="47" t="s">
        <v>1364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586">
        <v>8200000</v>
      </c>
      <c r="T66" s="586"/>
      <c r="U66" s="586"/>
      <c r="V66" s="586"/>
      <c r="W66" s="586"/>
      <c r="X66" s="586"/>
      <c r="Y66" s="586"/>
      <c r="Z66" s="586"/>
      <c r="AA66" s="586"/>
      <c r="AB66" s="586">
        <v>34925500</v>
      </c>
      <c r="AC66" s="586"/>
      <c r="AD66" s="586"/>
      <c r="AE66" s="586"/>
      <c r="AF66" s="586"/>
      <c r="AG66" s="586">
        <v>35732696.159999996</v>
      </c>
      <c r="AH66" s="586"/>
      <c r="AI66" s="586"/>
      <c r="AJ66" s="586"/>
      <c r="AK66" s="586"/>
      <c r="AL66" s="586"/>
      <c r="AM66" s="58"/>
      <c r="AN66" s="58" t="s">
        <v>1691</v>
      </c>
      <c r="AO66" s="58"/>
      <c r="AP66" s="58" t="s">
        <v>1692</v>
      </c>
    </row>
    <row r="67" spans="1:42" x14ac:dyDescent="0.2">
      <c r="A67" s="47" t="s">
        <v>110</v>
      </c>
      <c r="B67" s="47"/>
      <c r="C67" s="47"/>
      <c r="D67" s="45" t="s">
        <v>1693</v>
      </c>
      <c r="E67" s="45"/>
      <c r="F67" s="45"/>
      <c r="G67" s="47" t="s">
        <v>1694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586"/>
      <c r="T67" s="586"/>
      <c r="U67" s="586"/>
      <c r="V67" s="586"/>
      <c r="W67" s="586"/>
      <c r="X67" s="586"/>
      <c r="Y67" s="586"/>
      <c r="Z67" s="586"/>
      <c r="AA67" s="586"/>
      <c r="AB67" s="586"/>
      <c r="AC67" s="586"/>
      <c r="AD67" s="586"/>
      <c r="AE67" s="586"/>
      <c r="AF67" s="586"/>
      <c r="AG67" s="586">
        <v>17.489999999999998</v>
      </c>
      <c r="AH67" s="586"/>
      <c r="AI67" s="586"/>
      <c r="AJ67" s="586"/>
      <c r="AK67" s="586"/>
      <c r="AL67" s="586"/>
      <c r="AM67" s="58"/>
      <c r="AN67" s="58" t="s">
        <v>80</v>
      </c>
      <c r="AO67" s="58"/>
      <c r="AP67" s="58" t="s">
        <v>80</v>
      </c>
    </row>
    <row r="68" spans="1:42" x14ac:dyDescent="0.2">
      <c r="A68" s="47" t="s">
        <v>110</v>
      </c>
      <c r="B68" s="47"/>
      <c r="C68" s="47"/>
      <c r="D68" s="45" t="s">
        <v>1365</v>
      </c>
      <c r="E68" s="45"/>
      <c r="F68" s="45"/>
      <c r="G68" s="47" t="s">
        <v>1366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586">
        <v>1300000</v>
      </c>
      <c r="T68" s="586"/>
      <c r="U68" s="586"/>
      <c r="V68" s="586"/>
      <c r="W68" s="586"/>
      <c r="X68" s="586"/>
      <c r="Y68" s="586"/>
      <c r="Z68" s="586"/>
      <c r="AA68" s="586"/>
      <c r="AB68" s="586">
        <v>509000</v>
      </c>
      <c r="AC68" s="586"/>
      <c r="AD68" s="586"/>
      <c r="AE68" s="586"/>
      <c r="AF68" s="586"/>
      <c r="AG68" s="586">
        <v>508657.09</v>
      </c>
      <c r="AH68" s="586"/>
      <c r="AI68" s="586"/>
      <c r="AJ68" s="586"/>
      <c r="AK68" s="586"/>
      <c r="AL68" s="586"/>
      <c r="AM68" s="58"/>
      <c r="AN68" s="58" t="s">
        <v>1695</v>
      </c>
      <c r="AO68" s="58"/>
      <c r="AP68" s="58" t="s">
        <v>1141</v>
      </c>
    </row>
    <row r="69" spans="1:42" x14ac:dyDescent="0.2">
      <c r="A69" s="59" t="s">
        <v>110</v>
      </c>
      <c r="B69" s="59"/>
      <c r="C69" s="59"/>
      <c r="D69" s="59" t="s">
        <v>112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0">
        <v>9500000</v>
      </c>
      <c r="T69" s="590"/>
      <c r="U69" s="590"/>
      <c r="V69" s="590"/>
      <c r="W69" s="590"/>
      <c r="X69" s="590"/>
      <c r="Y69" s="590"/>
      <c r="Z69" s="590"/>
      <c r="AA69" s="590"/>
      <c r="AB69" s="590">
        <v>35434500</v>
      </c>
      <c r="AC69" s="590"/>
      <c r="AD69" s="590"/>
      <c r="AE69" s="590"/>
      <c r="AF69" s="590"/>
      <c r="AG69" s="590">
        <v>36241370.740000002</v>
      </c>
      <c r="AH69" s="590"/>
      <c r="AI69" s="590"/>
      <c r="AJ69" s="590"/>
      <c r="AK69" s="590"/>
      <c r="AL69" s="590"/>
      <c r="AM69" s="60"/>
      <c r="AN69" s="60" t="s">
        <v>1696</v>
      </c>
      <c r="AO69" s="60"/>
      <c r="AP69" s="60" t="s">
        <v>1697</v>
      </c>
    </row>
    <row r="70" spans="1:42" x14ac:dyDescent="0.2">
      <c r="A70" s="47" t="s">
        <v>113</v>
      </c>
      <c r="B70" s="47"/>
      <c r="C70" s="47"/>
      <c r="D70" s="45" t="s">
        <v>114</v>
      </c>
      <c r="E70" s="45"/>
      <c r="F70" s="45"/>
      <c r="G70" s="47" t="s">
        <v>1367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586">
        <v>36000000</v>
      </c>
      <c r="T70" s="586"/>
      <c r="U70" s="586"/>
      <c r="V70" s="586"/>
      <c r="W70" s="586"/>
      <c r="X70" s="586"/>
      <c r="Y70" s="586"/>
      <c r="Z70" s="586"/>
      <c r="AA70" s="586"/>
      <c r="AB70" s="586">
        <v>36000000</v>
      </c>
      <c r="AC70" s="586"/>
      <c r="AD70" s="586"/>
      <c r="AE70" s="586"/>
      <c r="AF70" s="586"/>
      <c r="AG70" s="586">
        <v>36000000</v>
      </c>
      <c r="AH70" s="586"/>
      <c r="AI70" s="586"/>
      <c r="AJ70" s="586"/>
      <c r="AK70" s="586"/>
      <c r="AL70" s="586"/>
      <c r="AM70" s="58"/>
      <c r="AN70" s="58" t="s">
        <v>84</v>
      </c>
      <c r="AO70" s="58"/>
      <c r="AP70" s="58" t="s">
        <v>84</v>
      </c>
    </row>
    <row r="71" spans="1:42" x14ac:dyDescent="0.2">
      <c r="A71" s="47" t="s">
        <v>113</v>
      </c>
      <c r="B71" s="47"/>
      <c r="C71" s="47"/>
      <c r="D71" s="45" t="s">
        <v>115</v>
      </c>
      <c r="E71" s="45"/>
      <c r="F71" s="45"/>
      <c r="G71" s="47" t="s">
        <v>116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586">
        <v>4765000</v>
      </c>
      <c r="T71" s="586"/>
      <c r="U71" s="586"/>
      <c r="V71" s="586"/>
      <c r="W71" s="586"/>
      <c r="X71" s="586"/>
      <c r="Y71" s="586"/>
      <c r="Z71" s="586"/>
      <c r="AA71" s="586"/>
      <c r="AB71" s="586">
        <v>4765000</v>
      </c>
      <c r="AC71" s="586"/>
      <c r="AD71" s="586"/>
      <c r="AE71" s="586"/>
      <c r="AF71" s="586"/>
      <c r="AG71" s="586">
        <v>885457041.82000005</v>
      </c>
      <c r="AH71" s="586"/>
      <c r="AI71" s="586"/>
      <c r="AJ71" s="586"/>
      <c r="AK71" s="586"/>
      <c r="AL71" s="586"/>
      <c r="AM71" s="58"/>
      <c r="AN71" s="58" t="s">
        <v>80</v>
      </c>
      <c r="AO71" s="58"/>
      <c r="AP71" s="58" t="s">
        <v>80</v>
      </c>
    </row>
    <row r="72" spans="1:42" x14ac:dyDescent="0.2">
      <c r="A72" s="47" t="s">
        <v>113</v>
      </c>
      <c r="B72" s="47"/>
      <c r="C72" s="47"/>
      <c r="D72" s="45" t="s">
        <v>117</v>
      </c>
      <c r="E72" s="45"/>
      <c r="F72" s="45"/>
      <c r="G72" s="47" t="s">
        <v>1368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586">
        <v>607901300</v>
      </c>
      <c r="T72" s="586"/>
      <c r="U72" s="586"/>
      <c r="V72" s="586"/>
      <c r="W72" s="586"/>
      <c r="X72" s="586"/>
      <c r="Y72" s="586"/>
      <c r="Z72" s="586"/>
      <c r="AA72" s="586"/>
      <c r="AB72" s="586">
        <v>880927300</v>
      </c>
      <c r="AC72" s="586"/>
      <c r="AD72" s="586"/>
      <c r="AE72" s="586"/>
      <c r="AF72" s="586"/>
      <c r="AG72" s="586">
        <v>876834261.5</v>
      </c>
      <c r="AH72" s="586"/>
      <c r="AI72" s="586"/>
      <c r="AJ72" s="586"/>
      <c r="AK72" s="586"/>
      <c r="AL72" s="586"/>
      <c r="AM72" s="58"/>
      <c r="AN72" s="58" t="s">
        <v>1698</v>
      </c>
      <c r="AO72" s="58"/>
      <c r="AP72" s="58" t="s">
        <v>1403</v>
      </c>
    </row>
    <row r="73" spans="1:42" x14ac:dyDescent="0.2">
      <c r="A73" s="47" t="s">
        <v>113</v>
      </c>
      <c r="B73" s="47"/>
      <c r="C73" s="47"/>
      <c r="D73" s="45" t="s">
        <v>118</v>
      </c>
      <c r="E73" s="45"/>
      <c r="F73" s="45"/>
      <c r="G73" s="47" t="s">
        <v>119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586">
        <v>4765000</v>
      </c>
      <c r="T73" s="586"/>
      <c r="U73" s="586"/>
      <c r="V73" s="586"/>
      <c r="W73" s="586"/>
      <c r="X73" s="586"/>
      <c r="Y73" s="586"/>
      <c r="Z73" s="586"/>
      <c r="AA73" s="586"/>
      <c r="AB73" s="586">
        <v>4765000</v>
      </c>
      <c r="AC73" s="586"/>
      <c r="AD73" s="586"/>
      <c r="AE73" s="586"/>
      <c r="AF73" s="586"/>
      <c r="AG73" s="586">
        <v>4765000</v>
      </c>
      <c r="AH73" s="586"/>
      <c r="AI73" s="586"/>
      <c r="AJ73" s="586"/>
      <c r="AK73" s="586"/>
      <c r="AL73" s="586"/>
      <c r="AM73" s="58"/>
      <c r="AN73" s="58" t="s">
        <v>84</v>
      </c>
      <c r="AO73" s="58"/>
      <c r="AP73" s="58" t="s">
        <v>84</v>
      </c>
    </row>
    <row r="74" spans="1:42" x14ac:dyDescent="0.2">
      <c r="A74" s="47" t="s">
        <v>113</v>
      </c>
      <c r="B74" s="47"/>
      <c r="C74" s="47"/>
      <c r="D74" s="45" t="s">
        <v>1185</v>
      </c>
      <c r="E74" s="45"/>
      <c r="F74" s="45"/>
      <c r="G74" s="47" t="s">
        <v>1369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586"/>
      <c r="T74" s="586"/>
      <c r="U74" s="586"/>
      <c r="V74" s="586"/>
      <c r="W74" s="586"/>
      <c r="X74" s="586"/>
      <c r="Y74" s="586"/>
      <c r="Z74" s="586"/>
      <c r="AA74" s="586"/>
      <c r="AB74" s="586">
        <v>27486400</v>
      </c>
      <c r="AC74" s="586"/>
      <c r="AD74" s="586"/>
      <c r="AE74" s="586"/>
      <c r="AF74" s="586"/>
      <c r="AG74" s="586">
        <v>27400000</v>
      </c>
      <c r="AH74" s="586"/>
      <c r="AI74" s="586"/>
      <c r="AJ74" s="586"/>
      <c r="AK74" s="586"/>
      <c r="AL74" s="586"/>
      <c r="AM74" s="58"/>
      <c r="AN74" s="58" t="s">
        <v>80</v>
      </c>
      <c r="AO74" s="58"/>
      <c r="AP74" s="58" t="s">
        <v>1699</v>
      </c>
    </row>
    <row r="75" spans="1:42" x14ac:dyDescent="0.2">
      <c r="A75" s="59" t="s">
        <v>113</v>
      </c>
      <c r="B75" s="59"/>
      <c r="C75" s="59"/>
      <c r="D75" s="59" t="s">
        <v>120</v>
      </c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0">
        <v>653431300</v>
      </c>
      <c r="T75" s="590"/>
      <c r="U75" s="590"/>
      <c r="V75" s="590"/>
      <c r="W75" s="590"/>
      <c r="X75" s="590"/>
      <c r="Y75" s="590"/>
      <c r="Z75" s="590"/>
      <c r="AA75" s="590"/>
      <c r="AB75" s="590">
        <v>953943700</v>
      </c>
      <c r="AC75" s="590"/>
      <c r="AD75" s="590"/>
      <c r="AE75" s="590"/>
      <c r="AF75" s="590"/>
      <c r="AG75" s="590">
        <v>1830456303.3199999</v>
      </c>
      <c r="AH75" s="590"/>
      <c r="AI75" s="590"/>
      <c r="AJ75" s="590"/>
      <c r="AK75" s="590"/>
      <c r="AL75" s="590"/>
      <c r="AM75" s="60"/>
      <c r="AN75" s="60" t="s">
        <v>1700</v>
      </c>
      <c r="AO75" s="60"/>
      <c r="AP75" s="60" t="s">
        <v>1701</v>
      </c>
    </row>
    <row r="76" spans="1:42" x14ac:dyDescent="0.2">
      <c r="A76" s="47" t="s">
        <v>121</v>
      </c>
      <c r="B76" s="47"/>
      <c r="C76" s="47"/>
      <c r="D76" s="45" t="s">
        <v>122</v>
      </c>
      <c r="E76" s="45"/>
      <c r="F76" s="45"/>
      <c r="G76" s="47" t="s">
        <v>1370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586"/>
      <c r="T76" s="586"/>
      <c r="U76" s="586"/>
      <c r="V76" s="586"/>
      <c r="W76" s="586"/>
      <c r="X76" s="586"/>
      <c r="Y76" s="586"/>
      <c r="Z76" s="586"/>
      <c r="AA76" s="586"/>
      <c r="AB76" s="586">
        <v>5953400</v>
      </c>
      <c r="AC76" s="586"/>
      <c r="AD76" s="586"/>
      <c r="AE76" s="586"/>
      <c r="AF76" s="586"/>
      <c r="AG76" s="586">
        <v>5953343.8399999999</v>
      </c>
      <c r="AH76" s="586"/>
      <c r="AI76" s="586"/>
      <c r="AJ76" s="586"/>
      <c r="AK76" s="586"/>
      <c r="AL76" s="586"/>
      <c r="AM76" s="58"/>
      <c r="AN76" s="58" t="s">
        <v>80</v>
      </c>
      <c r="AO76" s="58"/>
      <c r="AP76" s="58" t="s">
        <v>84</v>
      </c>
    </row>
    <row r="77" spans="1:42" x14ac:dyDescent="0.2">
      <c r="A77" s="47" t="s">
        <v>121</v>
      </c>
      <c r="B77" s="47"/>
      <c r="C77" s="47"/>
      <c r="D77" s="45" t="s">
        <v>79</v>
      </c>
      <c r="E77" s="45"/>
      <c r="F77" s="45"/>
      <c r="G77" s="47" t="s">
        <v>1220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586"/>
      <c r="T77" s="586"/>
      <c r="U77" s="586"/>
      <c r="V77" s="586"/>
      <c r="W77" s="586"/>
      <c r="X77" s="586"/>
      <c r="Y77" s="586"/>
      <c r="Z77" s="586"/>
      <c r="AA77" s="586"/>
      <c r="AB77" s="586">
        <v>26541400</v>
      </c>
      <c r="AC77" s="586"/>
      <c r="AD77" s="586"/>
      <c r="AE77" s="586"/>
      <c r="AF77" s="586"/>
      <c r="AG77" s="586">
        <v>26970696.09</v>
      </c>
      <c r="AH77" s="586"/>
      <c r="AI77" s="586"/>
      <c r="AJ77" s="586"/>
      <c r="AK77" s="586"/>
      <c r="AL77" s="586"/>
      <c r="AM77" s="58"/>
      <c r="AN77" s="58" t="s">
        <v>80</v>
      </c>
      <c r="AO77" s="58"/>
      <c r="AP77" s="58" t="s">
        <v>1702</v>
      </c>
    </row>
    <row r="78" spans="1:42" x14ac:dyDescent="0.2">
      <c r="A78" s="47" t="s">
        <v>121</v>
      </c>
      <c r="B78" s="47"/>
      <c r="C78" s="47"/>
      <c r="D78" s="45" t="s">
        <v>77</v>
      </c>
      <c r="E78" s="45"/>
      <c r="F78" s="45"/>
      <c r="G78" s="47" t="s">
        <v>1353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586">
        <v>100000</v>
      </c>
      <c r="T78" s="586"/>
      <c r="U78" s="586"/>
      <c r="V78" s="586"/>
      <c r="W78" s="586"/>
      <c r="X78" s="586"/>
      <c r="Y78" s="586"/>
      <c r="Z78" s="586"/>
      <c r="AA78" s="586"/>
      <c r="AB78" s="586">
        <v>100000</v>
      </c>
      <c r="AC78" s="586"/>
      <c r="AD78" s="586"/>
      <c r="AE78" s="586"/>
      <c r="AF78" s="586"/>
      <c r="AG78" s="586">
        <v>398410</v>
      </c>
      <c r="AH78" s="586"/>
      <c r="AI78" s="586"/>
      <c r="AJ78" s="586"/>
      <c r="AK78" s="586"/>
      <c r="AL78" s="586"/>
      <c r="AM78" s="58"/>
      <c r="AN78" s="58" t="s">
        <v>1703</v>
      </c>
      <c r="AO78" s="58"/>
      <c r="AP78" s="58" t="s">
        <v>1703</v>
      </c>
    </row>
    <row r="79" spans="1:42" x14ac:dyDescent="0.2">
      <c r="A79" s="47" t="s">
        <v>121</v>
      </c>
      <c r="B79" s="47"/>
      <c r="C79" s="47"/>
      <c r="D79" s="45" t="s">
        <v>90</v>
      </c>
      <c r="E79" s="45"/>
      <c r="F79" s="45"/>
      <c r="G79" s="47" t="s">
        <v>91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586"/>
      <c r="T79" s="586"/>
      <c r="U79" s="586"/>
      <c r="V79" s="586"/>
      <c r="W79" s="586"/>
      <c r="X79" s="586"/>
      <c r="Y79" s="586"/>
      <c r="Z79" s="586"/>
      <c r="AA79" s="586"/>
      <c r="AB79" s="586"/>
      <c r="AC79" s="586"/>
      <c r="AD79" s="586"/>
      <c r="AE79" s="586"/>
      <c r="AF79" s="586"/>
      <c r="AG79" s="599">
        <v>-24350.3</v>
      </c>
      <c r="AH79" s="599"/>
      <c r="AI79" s="599"/>
      <c r="AJ79" s="599"/>
      <c r="AK79" s="599"/>
      <c r="AL79" s="599"/>
      <c r="AM79" s="58"/>
      <c r="AN79" s="58" t="s">
        <v>80</v>
      </c>
      <c r="AO79" s="58"/>
      <c r="AP79" s="58" t="s">
        <v>80</v>
      </c>
    </row>
    <row r="80" spans="1:42" x14ac:dyDescent="0.2">
      <c r="A80" s="59" t="s">
        <v>121</v>
      </c>
      <c r="B80" s="59"/>
      <c r="C80" s="59"/>
      <c r="D80" s="59" t="s">
        <v>1371</v>
      </c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0">
        <v>100000</v>
      </c>
      <c r="T80" s="590"/>
      <c r="U80" s="590"/>
      <c r="V80" s="590"/>
      <c r="W80" s="590"/>
      <c r="X80" s="590"/>
      <c r="Y80" s="590"/>
      <c r="Z80" s="590"/>
      <c r="AA80" s="590"/>
      <c r="AB80" s="590">
        <v>32594800</v>
      </c>
      <c r="AC80" s="590"/>
      <c r="AD80" s="590"/>
      <c r="AE80" s="590"/>
      <c r="AF80" s="590"/>
      <c r="AG80" s="590">
        <v>33298099.629999999</v>
      </c>
      <c r="AH80" s="590"/>
      <c r="AI80" s="590"/>
      <c r="AJ80" s="590"/>
      <c r="AK80" s="590"/>
      <c r="AL80" s="590"/>
      <c r="AM80" s="60"/>
      <c r="AN80" s="60" t="s">
        <v>80</v>
      </c>
      <c r="AO80" s="60"/>
      <c r="AP80" s="60" t="s">
        <v>1704</v>
      </c>
    </row>
    <row r="81" spans="1:42" ht="14.25" thickBot="1" x14ac:dyDescent="0.25">
      <c r="A81" s="282" t="s">
        <v>123</v>
      </c>
      <c r="B81" s="282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606">
        <v>849383500</v>
      </c>
      <c r="T81" s="606"/>
      <c r="U81" s="606"/>
      <c r="V81" s="606"/>
      <c r="W81" s="606"/>
      <c r="X81" s="606"/>
      <c r="Y81" s="606"/>
      <c r="Z81" s="606"/>
      <c r="AA81" s="606"/>
      <c r="AB81" s="606">
        <v>1227346900</v>
      </c>
      <c r="AC81" s="606"/>
      <c r="AD81" s="606"/>
      <c r="AE81" s="606"/>
      <c r="AF81" s="606"/>
      <c r="AG81" s="606">
        <v>2105072199.25</v>
      </c>
      <c r="AH81" s="606"/>
      <c r="AI81" s="606"/>
      <c r="AJ81" s="606"/>
      <c r="AK81" s="606"/>
      <c r="AL81" s="606"/>
      <c r="AM81" s="283"/>
      <c r="AN81" s="283" t="s">
        <v>1705</v>
      </c>
      <c r="AO81" s="283"/>
      <c r="AP81" s="283" t="s">
        <v>1706</v>
      </c>
    </row>
    <row r="82" spans="1:42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</row>
    <row r="83" spans="1:42" ht="16.5" x14ac:dyDescent="0.2">
      <c r="A83" s="55" t="s">
        <v>124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</row>
    <row r="84" spans="1:42" x14ac:dyDescent="0.2">
      <c r="A84" s="356" t="s">
        <v>54</v>
      </c>
      <c r="B84" s="356"/>
      <c r="C84" s="356"/>
      <c r="D84" s="356" t="s">
        <v>1</v>
      </c>
      <c r="E84" s="356"/>
      <c r="F84" s="356"/>
      <c r="G84" s="356" t="s">
        <v>55</v>
      </c>
      <c r="H84" s="356"/>
      <c r="I84" s="356"/>
      <c r="J84" s="356"/>
      <c r="K84" s="356"/>
      <c r="L84" s="356"/>
      <c r="M84" s="356"/>
      <c r="N84" s="356"/>
      <c r="O84" s="356"/>
      <c r="P84" s="356"/>
      <c r="Q84" s="356"/>
      <c r="R84" s="356"/>
      <c r="S84" s="357"/>
      <c r="T84" s="357"/>
      <c r="U84" s="357"/>
      <c r="V84" s="357"/>
      <c r="W84" s="357"/>
      <c r="X84" s="357"/>
      <c r="Y84" s="357"/>
      <c r="Z84" s="357"/>
      <c r="AA84" s="357" t="s">
        <v>56</v>
      </c>
      <c r="AB84" s="357"/>
      <c r="AC84" s="357"/>
      <c r="AD84" s="357"/>
      <c r="AE84" s="357"/>
      <c r="AF84" s="357" t="s">
        <v>57</v>
      </c>
      <c r="AG84" s="357"/>
      <c r="AH84" s="357"/>
      <c r="AI84" s="357"/>
      <c r="AJ84" s="357"/>
      <c r="AK84" s="357"/>
      <c r="AL84" s="357" t="s">
        <v>58</v>
      </c>
      <c r="AM84" s="357"/>
      <c r="AN84" s="357" t="s">
        <v>59</v>
      </c>
      <c r="AO84" s="357"/>
      <c r="AP84" s="357" t="s">
        <v>60</v>
      </c>
    </row>
    <row r="85" spans="1:42" x14ac:dyDescent="0.2">
      <c r="A85" s="56" t="s">
        <v>61</v>
      </c>
      <c r="B85" s="56"/>
      <c r="C85" s="56"/>
      <c r="D85" s="56" t="s">
        <v>62</v>
      </c>
      <c r="E85" s="56"/>
      <c r="F85" s="56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 t="s">
        <v>63</v>
      </c>
      <c r="AB85" s="57"/>
      <c r="AC85" s="57"/>
      <c r="AD85" s="57"/>
      <c r="AE85" s="57"/>
      <c r="AF85" s="57" t="s">
        <v>64</v>
      </c>
      <c r="AG85" s="57"/>
      <c r="AH85" s="57"/>
      <c r="AI85" s="57"/>
      <c r="AJ85" s="57"/>
      <c r="AK85" s="57"/>
      <c r="AL85" s="57" t="s">
        <v>65</v>
      </c>
      <c r="AM85" s="57"/>
      <c r="AN85" s="57"/>
      <c r="AO85" s="57"/>
      <c r="AP85" s="57"/>
    </row>
    <row r="86" spans="1:42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</row>
    <row r="87" spans="1:42" x14ac:dyDescent="0.2">
      <c r="A87" s="47" t="s">
        <v>111</v>
      </c>
      <c r="B87" s="47"/>
      <c r="C87" s="47"/>
      <c r="D87" s="45" t="s">
        <v>126</v>
      </c>
      <c r="E87" s="45"/>
      <c r="F87" s="45"/>
      <c r="G87" s="47" t="s">
        <v>127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586">
        <v>190000</v>
      </c>
      <c r="T87" s="586"/>
      <c r="U87" s="586"/>
      <c r="V87" s="586"/>
      <c r="W87" s="586"/>
      <c r="X87" s="586"/>
      <c r="Y87" s="586"/>
      <c r="Z87" s="586"/>
      <c r="AA87" s="586"/>
      <c r="AB87" s="586">
        <v>390000</v>
      </c>
      <c r="AC87" s="586"/>
      <c r="AD87" s="586"/>
      <c r="AE87" s="586"/>
      <c r="AF87" s="586"/>
      <c r="AG87" s="586"/>
      <c r="AH87" s="586"/>
      <c r="AI87" s="586"/>
      <c r="AJ87" s="586"/>
      <c r="AK87" s="586"/>
      <c r="AL87" s="586"/>
      <c r="AM87" s="58"/>
      <c r="AN87" s="58" t="s">
        <v>140</v>
      </c>
      <c r="AO87" s="58"/>
      <c r="AP87" s="58" t="s">
        <v>140</v>
      </c>
    </row>
    <row r="88" spans="1:42" x14ac:dyDescent="0.2">
      <c r="A88" s="47" t="s">
        <v>111</v>
      </c>
      <c r="B88" s="47"/>
      <c r="C88" s="47"/>
      <c r="D88" s="45" t="s">
        <v>128</v>
      </c>
      <c r="E88" s="45"/>
      <c r="F88" s="45"/>
      <c r="G88" s="47" t="s">
        <v>129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586">
        <v>10000</v>
      </c>
      <c r="T88" s="586"/>
      <c r="U88" s="586"/>
      <c r="V88" s="586"/>
      <c r="W88" s="586"/>
      <c r="X88" s="586"/>
      <c r="Y88" s="586"/>
      <c r="Z88" s="586"/>
      <c r="AA88" s="586"/>
      <c r="AB88" s="586">
        <v>10000</v>
      </c>
      <c r="AC88" s="586"/>
      <c r="AD88" s="586"/>
      <c r="AE88" s="586"/>
      <c r="AF88" s="586"/>
      <c r="AG88" s="586"/>
      <c r="AH88" s="586"/>
      <c r="AI88" s="586"/>
      <c r="AJ88" s="586"/>
      <c r="AK88" s="586"/>
      <c r="AL88" s="586"/>
      <c r="AM88" s="58"/>
      <c r="AN88" s="58" t="s">
        <v>140</v>
      </c>
      <c r="AO88" s="58"/>
      <c r="AP88" s="58" t="s">
        <v>140</v>
      </c>
    </row>
    <row r="89" spans="1:42" x14ac:dyDescent="0.2">
      <c r="A89" s="59" t="s">
        <v>111</v>
      </c>
      <c r="B89" s="59"/>
      <c r="C89" s="59"/>
      <c r="D89" s="59" t="s">
        <v>131</v>
      </c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0">
        <v>200000</v>
      </c>
      <c r="T89" s="590"/>
      <c r="U89" s="590"/>
      <c r="V89" s="590"/>
      <c r="W89" s="590"/>
      <c r="X89" s="590"/>
      <c r="Y89" s="590"/>
      <c r="Z89" s="590"/>
      <c r="AA89" s="590"/>
      <c r="AB89" s="590">
        <v>400000</v>
      </c>
      <c r="AC89" s="590"/>
      <c r="AD89" s="590"/>
      <c r="AE89" s="590"/>
      <c r="AF89" s="590"/>
      <c r="AG89" s="590"/>
      <c r="AH89" s="590"/>
      <c r="AI89" s="590"/>
      <c r="AJ89" s="590"/>
      <c r="AK89" s="590"/>
      <c r="AL89" s="590"/>
      <c r="AM89" s="60"/>
      <c r="AN89" s="60" t="s">
        <v>140</v>
      </c>
      <c r="AO89" s="60"/>
      <c r="AP89" s="60" t="s">
        <v>140</v>
      </c>
    </row>
    <row r="90" spans="1:42" x14ac:dyDescent="0.2">
      <c r="A90" s="47" t="s">
        <v>75</v>
      </c>
      <c r="B90" s="47"/>
      <c r="C90" s="47"/>
      <c r="D90" s="45" t="s">
        <v>126</v>
      </c>
      <c r="E90" s="45"/>
      <c r="F90" s="45"/>
      <c r="G90" s="47" t="s">
        <v>127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586">
        <v>2000000</v>
      </c>
      <c r="T90" s="586"/>
      <c r="U90" s="586"/>
      <c r="V90" s="586"/>
      <c r="W90" s="586"/>
      <c r="X90" s="586"/>
      <c r="Y90" s="586"/>
      <c r="Z90" s="586"/>
      <c r="AA90" s="586"/>
      <c r="AB90" s="586">
        <v>500000</v>
      </c>
      <c r="AC90" s="586"/>
      <c r="AD90" s="586"/>
      <c r="AE90" s="586"/>
      <c r="AF90" s="586"/>
      <c r="AG90" s="586">
        <v>9000</v>
      </c>
      <c r="AH90" s="586"/>
      <c r="AI90" s="586"/>
      <c r="AJ90" s="586"/>
      <c r="AK90" s="586"/>
      <c r="AL90" s="586"/>
      <c r="AM90" s="58"/>
      <c r="AN90" s="58" t="s">
        <v>1707</v>
      </c>
      <c r="AO90" s="58"/>
      <c r="AP90" s="58" t="s">
        <v>1708</v>
      </c>
    </row>
    <row r="91" spans="1:42" x14ac:dyDescent="0.2">
      <c r="A91" s="47" t="s">
        <v>75</v>
      </c>
      <c r="B91" s="47"/>
      <c r="C91" s="47"/>
      <c r="D91" s="45" t="s">
        <v>212</v>
      </c>
      <c r="E91" s="45"/>
      <c r="F91" s="45"/>
      <c r="G91" s="47" t="s">
        <v>213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586"/>
      <c r="T91" s="586"/>
      <c r="U91" s="586"/>
      <c r="V91" s="586"/>
      <c r="W91" s="586"/>
      <c r="X91" s="586"/>
      <c r="Y91" s="586"/>
      <c r="Z91" s="586"/>
      <c r="AA91" s="586"/>
      <c r="AB91" s="586">
        <v>17900</v>
      </c>
      <c r="AC91" s="586"/>
      <c r="AD91" s="586"/>
      <c r="AE91" s="586"/>
      <c r="AF91" s="586"/>
      <c r="AG91" s="586">
        <v>18885.150000000001</v>
      </c>
      <c r="AH91" s="586"/>
      <c r="AI91" s="586"/>
      <c r="AJ91" s="586"/>
      <c r="AK91" s="586"/>
      <c r="AL91" s="586"/>
      <c r="AM91" s="58"/>
      <c r="AN91" s="58" t="s">
        <v>80</v>
      </c>
      <c r="AO91" s="58"/>
      <c r="AP91" s="58" t="s">
        <v>1709</v>
      </c>
    </row>
    <row r="92" spans="1:42" x14ac:dyDescent="0.2">
      <c r="A92" s="59" t="s">
        <v>75</v>
      </c>
      <c r="B92" s="59"/>
      <c r="C92" s="59"/>
      <c r="D92" s="59" t="s">
        <v>1354</v>
      </c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0">
        <v>2000000</v>
      </c>
      <c r="T92" s="590"/>
      <c r="U92" s="590"/>
      <c r="V92" s="590"/>
      <c r="W92" s="590"/>
      <c r="X92" s="590"/>
      <c r="Y92" s="590"/>
      <c r="Z92" s="590"/>
      <c r="AA92" s="590"/>
      <c r="AB92" s="590">
        <v>517900</v>
      </c>
      <c r="AC92" s="590"/>
      <c r="AD92" s="590"/>
      <c r="AE92" s="590"/>
      <c r="AF92" s="590"/>
      <c r="AG92" s="590">
        <v>27885.15</v>
      </c>
      <c r="AH92" s="590"/>
      <c r="AI92" s="590"/>
      <c r="AJ92" s="590"/>
      <c r="AK92" s="590"/>
      <c r="AL92" s="590"/>
      <c r="AM92" s="60"/>
      <c r="AN92" s="60" t="s">
        <v>1710</v>
      </c>
      <c r="AO92" s="60"/>
      <c r="AP92" s="60" t="s">
        <v>1711</v>
      </c>
    </row>
    <row r="93" spans="1:42" x14ac:dyDescent="0.2">
      <c r="A93" s="47" t="s">
        <v>134</v>
      </c>
      <c r="B93" s="47"/>
      <c r="C93" s="47"/>
      <c r="D93" s="45" t="s">
        <v>132</v>
      </c>
      <c r="E93" s="45"/>
      <c r="F93" s="45"/>
      <c r="G93" s="47" t="s">
        <v>133</v>
      </c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586">
        <v>130000</v>
      </c>
      <c r="T93" s="586"/>
      <c r="U93" s="586"/>
      <c r="V93" s="586"/>
      <c r="W93" s="586"/>
      <c r="X93" s="586"/>
      <c r="Y93" s="586"/>
      <c r="Z93" s="586"/>
      <c r="AA93" s="586"/>
      <c r="AB93" s="586">
        <v>130000</v>
      </c>
      <c r="AC93" s="586"/>
      <c r="AD93" s="586"/>
      <c r="AE93" s="586"/>
      <c r="AF93" s="586"/>
      <c r="AG93" s="586">
        <v>81313.34</v>
      </c>
      <c r="AH93" s="586"/>
      <c r="AI93" s="586"/>
      <c r="AJ93" s="586"/>
      <c r="AK93" s="586"/>
      <c r="AL93" s="586"/>
      <c r="AM93" s="58"/>
      <c r="AN93" s="58" t="s">
        <v>1712</v>
      </c>
      <c r="AO93" s="58"/>
      <c r="AP93" s="58" t="s">
        <v>1712</v>
      </c>
    </row>
    <row r="94" spans="1:42" x14ac:dyDescent="0.2">
      <c r="A94" s="47" t="s">
        <v>134</v>
      </c>
      <c r="B94" s="47"/>
      <c r="C94" s="47"/>
      <c r="D94" s="45" t="s">
        <v>135</v>
      </c>
      <c r="E94" s="45"/>
      <c r="F94" s="45"/>
      <c r="G94" s="47" t="s">
        <v>136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586">
        <v>350000</v>
      </c>
      <c r="T94" s="586"/>
      <c r="U94" s="586"/>
      <c r="V94" s="586"/>
      <c r="W94" s="586"/>
      <c r="X94" s="586"/>
      <c r="Y94" s="586"/>
      <c r="Z94" s="586"/>
      <c r="AA94" s="586"/>
      <c r="AB94" s="586">
        <v>1120000</v>
      </c>
      <c r="AC94" s="586"/>
      <c r="AD94" s="586"/>
      <c r="AE94" s="586"/>
      <c r="AF94" s="586"/>
      <c r="AG94" s="586">
        <v>1110175</v>
      </c>
      <c r="AH94" s="586"/>
      <c r="AI94" s="586"/>
      <c r="AJ94" s="586"/>
      <c r="AK94" s="586"/>
      <c r="AL94" s="586"/>
      <c r="AM94" s="58"/>
      <c r="AN94" s="58" t="s">
        <v>1713</v>
      </c>
      <c r="AO94" s="58"/>
      <c r="AP94" s="58" t="s">
        <v>1714</v>
      </c>
    </row>
    <row r="95" spans="1:42" x14ac:dyDescent="0.2">
      <c r="A95" s="47" t="s">
        <v>134</v>
      </c>
      <c r="B95" s="47"/>
      <c r="C95" s="47"/>
      <c r="D95" s="45" t="s">
        <v>126</v>
      </c>
      <c r="E95" s="45"/>
      <c r="F95" s="45"/>
      <c r="G95" s="47" t="s">
        <v>127</v>
      </c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586">
        <v>2000000</v>
      </c>
      <c r="T95" s="586"/>
      <c r="U95" s="586"/>
      <c r="V95" s="586"/>
      <c r="W95" s="586"/>
      <c r="X95" s="586"/>
      <c r="Y95" s="586"/>
      <c r="Z95" s="586"/>
      <c r="AA95" s="586"/>
      <c r="AB95" s="586">
        <v>4704300</v>
      </c>
      <c r="AC95" s="586"/>
      <c r="AD95" s="586"/>
      <c r="AE95" s="586"/>
      <c r="AF95" s="586"/>
      <c r="AG95" s="586">
        <v>4757602.62</v>
      </c>
      <c r="AH95" s="586"/>
      <c r="AI95" s="586"/>
      <c r="AJ95" s="586"/>
      <c r="AK95" s="586"/>
      <c r="AL95" s="586"/>
      <c r="AM95" s="58"/>
      <c r="AN95" s="58" t="s">
        <v>1715</v>
      </c>
      <c r="AO95" s="58"/>
      <c r="AP95" s="58" t="s">
        <v>1716</v>
      </c>
    </row>
    <row r="96" spans="1:42" x14ac:dyDescent="0.2">
      <c r="A96" s="47" t="s">
        <v>134</v>
      </c>
      <c r="B96" s="47"/>
      <c r="C96" s="47"/>
      <c r="D96" s="45" t="s">
        <v>137</v>
      </c>
      <c r="E96" s="45"/>
      <c r="F96" s="45"/>
      <c r="G96" s="47" t="s">
        <v>138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586">
        <v>24000000</v>
      </c>
      <c r="T96" s="586"/>
      <c r="U96" s="586"/>
      <c r="V96" s="586"/>
      <c r="W96" s="586"/>
      <c r="X96" s="586"/>
      <c r="Y96" s="586"/>
      <c r="Z96" s="586"/>
      <c r="AA96" s="586"/>
      <c r="AB96" s="586">
        <v>36596600</v>
      </c>
      <c r="AC96" s="586"/>
      <c r="AD96" s="586"/>
      <c r="AE96" s="586"/>
      <c r="AF96" s="586"/>
      <c r="AG96" s="586">
        <v>23610966.66</v>
      </c>
      <c r="AH96" s="586"/>
      <c r="AI96" s="586"/>
      <c r="AJ96" s="586"/>
      <c r="AK96" s="586"/>
      <c r="AL96" s="586"/>
      <c r="AM96" s="58"/>
      <c r="AN96" s="58" t="s">
        <v>1717</v>
      </c>
      <c r="AO96" s="58"/>
      <c r="AP96" s="58" t="s">
        <v>1718</v>
      </c>
    </row>
    <row r="97" spans="1:42" x14ac:dyDescent="0.2">
      <c r="A97" s="47" t="s">
        <v>134</v>
      </c>
      <c r="B97" s="47"/>
      <c r="C97" s="47"/>
      <c r="D97" s="45" t="s">
        <v>1221</v>
      </c>
      <c r="E97" s="45"/>
      <c r="F97" s="45"/>
      <c r="G97" s="47" t="s">
        <v>1374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586">
        <v>10000</v>
      </c>
      <c r="T97" s="586"/>
      <c r="U97" s="586"/>
      <c r="V97" s="586"/>
      <c r="W97" s="586"/>
      <c r="X97" s="586"/>
      <c r="Y97" s="586"/>
      <c r="Z97" s="586"/>
      <c r="AA97" s="586"/>
      <c r="AB97" s="586">
        <v>10000</v>
      </c>
      <c r="AC97" s="586"/>
      <c r="AD97" s="586"/>
      <c r="AE97" s="586"/>
      <c r="AF97" s="586"/>
      <c r="AG97" s="586">
        <v>10000</v>
      </c>
      <c r="AH97" s="586"/>
      <c r="AI97" s="586"/>
      <c r="AJ97" s="586"/>
      <c r="AK97" s="586"/>
      <c r="AL97" s="586"/>
      <c r="AM97" s="58"/>
      <c r="AN97" s="58" t="s">
        <v>84</v>
      </c>
      <c r="AO97" s="58"/>
      <c r="AP97" s="58" t="s">
        <v>84</v>
      </c>
    </row>
    <row r="98" spans="1:42" x14ac:dyDescent="0.2">
      <c r="A98" s="47" t="s">
        <v>134</v>
      </c>
      <c r="B98" s="47"/>
      <c r="C98" s="47"/>
      <c r="D98" s="45" t="s">
        <v>212</v>
      </c>
      <c r="E98" s="45"/>
      <c r="F98" s="45"/>
      <c r="G98" s="47" t="s">
        <v>213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586"/>
      <c r="T98" s="586"/>
      <c r="U98" s="586"/>
      <c r="V98" s="586"/>
      <c r="W98" s="586"/>
      <c r="X98" s="586"/>
      <c r="Y98" s="586"/>
      <c r="Z98" s="586"/>
      <c r="AA98" s="586"/>
      <c r="AB98" s="586">
        <v>13300</v>
      </c>
      <c r="AC98" s="586"/>
      <c r="AD98" s="586"/>
      <c r="AE98" s="586"/>
      <c r="AF98" s="586"/>
      <c r="AG98" s="586">
        <v>13228</v>
      </c>
      <c r="AH98" s="586"/>
      <c r="AI98" s="586"/>
      <c r="AJ98" s="586"/>
      <c r="AK98" s="586"/>
      <c r="AL98" s="586"/>
      <c r="AM98" s="58"/>
      <c r="AN98" s="58" t="s">
        <v>80</v>
      </c>
      <c r="AO98" s="58"/>
      <c r="AP98" s="58" t="s">
        <v>1340</v>
      </c>
    </row>
    <row r="99" spans="1:42" x14ac:dyDescent="0.2">
      <c r="A99" s="47" t="s">
        <v>134</v>
      </c>
      <c r="B99" s="47"/>
      <c r="C99" s="47"/>
      <c r="D99" s="45" t="s">
        <v>221</v>
      </c>
      <c r="E99" s="45"/>
      <c r="F99" s="45"/>
      <c r="G99" s="47" t="s">
        <v>1375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586"/>
      <c r="T99" s="586"/>
      <c r="U99" s="586"/>
      <c r="V99" s="586"/>
      <c r="W99" s="586"/>
      <c r="X99" s="586"/>
      <c r="Y99" s="586"/>
      <c r="Z99" s="586"/>
      <c r="AA99" s="586"/>
      <c r="AB99" s="586">
        <v>10000</v>
      </c>
      <c r="AC99" s="586"/>
      <c r="AD99" s="586"/>
      <c r="AE99" s="586"/>
      <c r="AF99" s="586"/>
      <c r="AG99" s="586">
        <v>9513</v>
      </c>
      <c r="AH99" s="586"/>
      <c r="AI99" s="586"/>
      <c r="AJ99" s="586"/>
      <c r="AK99" s="586"/>
      <c r="AL99" s="586"/>
      <c r="AM99" s="58"/>
      <c r="AN99" s="58" t="s">
        <v>80</v>
      </c>
      <c r="AO99" s="58"/>
      <c r="AP99" s="58" t="s">
        <v>1719</v>
      </c>
    </row>
    <row r="100" spans="1:42" x14ac:dyDescent="0.2">
      <c r="A100" s="47" t="s">
        <v>134</v>
      </c>
      <c r="B100" s="47"/>
      <c r="C100" s="47"/>
      <c r="D100" s="45" t="s">
        <v>139</v>
      </c>
      <c r="E100" s="45"/>
      <c r="F100" s="45"/>
      <c r="G100" s="47" t="s">
        <v>476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586">
        <v>9701500</v>
      </c>
      <c r="T100" s="586"/>
      <c r="U100" s="586"/>
      <c r="V100" s="586"/>
      <c r="W100" s="586"/>
      <c r="X100" s="586"/>
      <c r="Y100" s="586"/>
      <c r="Z100" s="586"/>
      <c r="AA100" s="586"/>
      <c r="AB100" s="586">
        <v>4184400</v>
      </c>
      <c r="AC100" s="586"/>
      <c r="AD100" s="586"/>
      <c r="AE100" s="586"/>
      <c r="AF100" s="586"/>
      <c r="AG100" s="586"/>
      <c r="AH100" s="586"/>
      <c r="AI100" s="586"/>
      <c r="AJ100" s="586"/>
      <c r="AK100" s="586"/>
      <c r="AL100" s="586"/>
      <c r="AM100" s="58"/>
      <c r="AN100" s="58" t="s">
        <v>140</v>
      </c>
      <c r="AO100" s="58"/>
      <c r="AP100" s="58" t="s">
        <v>140</v>
      </c>
    </row>
    <row r="101" spans="1:42" x14ac:dyDescent="0.2">
      <c r="A101" s="59" t="s">
        <v>134</v>
      </c>
      <c r="B101" s="59"/>
      <c r="C101" s="59"/>
      <c r="D101" s="59" t="s">
        <v>141</v>
      </c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0">
        <v>36191500</v>
      </c>
      <c r="T101" s="590"/>
      <c r="U101" s="590"/>
      <c r="V101" s="590"/>
      <c r="W101" s="590"/>
      <c r="X101" s="590"/>
      <c r="Y101" s="590"/>
      <c r="Z101" s="590"/>
      <c r="AA101" s="590"/>
      <c r="AB101" s="590">
        <v>46768600</v>
      </c>
      <c r="AC101" s="590"/>
      <c r="AD101" s="590"/>
      <c r="AE101" s="590"/>
      <c r="AF101" s="590"/>
      <c r="AG101" s="590">
        <v>29592798.620000001</v>
      </c>
      <c r="AH101" s="590"/>
      <c r="AI101" s="590"/>
      <c r="AJ101" s="590"/>
      <c r="AK101" s="590"/>
      <c r="AL101" s="590"/>
      <c r="AM101" s="60"/>
      <c r="AN101" s="60" t="s">
        <v>1720</v>
      </c>
      <c r="AO101" s="60"/>
      <c r="AP101" s="60" t="s">
        <v>1362</v>
      </c>
    </row>
    <row r="102" spans="1:42" x14ac:dyDescent="0.2">
      <c r="A102" s="47" t="s">
        <v>142</v>
      </c>
      <c r="B102" s="47"/>
      <c r="C102" s="47"/>
      <c r="D102" s="45" t="s">
        <v>135</v>
      </c>
      <c r="E102" s="45"/>
      <c r="F102" s="45"/>
      <c r="G102" s="47" t="s">
        <v>136</v>
      </c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586">
        <v>50000</v>
      </c>
      <c r="T102" s="586"/>
      <c r="U102" s="586"/>
      <c r="V102" s="586"/>
      <c r="W102" s="586"/>
      <c r="X102" s="586"/>
      <c r="Y102" s="586"/>
      <c r="Z102" s="586"/>
      <c r="AA102" s="586"/>
      <c r="AB102" s="586"/>
      <c r="AC102" s="586"/>
      <c r="AD102" s="586"/>
      <c r="AE102" s="586"/>
      <c r="AF102" s="586"/>
      <c r="AG102" s="586"/>
      <c r="AH102" s="586"/>
      <c r="AI102" s="586"/>
      <c r="AJ102" s="586"/>
      <c r="AK102" s="586"/>
      <c r="AL102" s="586"/>
      <c r="AM102" s="58"/>
      <c r="AN102" s="58" t="s">
        <v>140</v>
      </c>
      <c r="AO102" s="58"/>
      <c r="AP102" s="58" t="s">
        <v>80</v>
      </c>
    </row>
    <row r="103" spans="1:42" x14ac:dyDescent="0.2">
      <c r="A103" s="47" t="s">
        <v>142</v>
      </c>
      <c r="B103" s="47"/>
      <c r="C103" s="47"/>
      <c r="D103" s="45" t="s">
        <v>126</v>
      </c>
      <c r="E103" s="45"/>
      <c r="F103" s="45"/>
      <c r="G103" s="47" t="s">
        <v>127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586">
        <v>20000</v>
      </c>
      <c r="T103" s="586"/>
      <c r="U103" s="586"/>
      <c r="V103" s="586"/>
      <c r="W103" s="586"/>
      <c r="X103" s="586"/>
      <c r="Y103" s="586"/>
      <c r="Z103" s="586"/>
      <c r="AA103" s="586"/>
      <c r="AB103" s="586"/>
      <c r="AC103" s="586"/>
      <c r="AD103" s="586"/>
      <c r="AE103" s="586"/>
      <c r="AF103" s="586"/>
      <c r="AG103" s="586"/>
      <c r="AH103" s="586"/>
      <c r="AI103" s="586"/>
      <c r="AJ103" s="586"/>
      <c r="AK103" s="586"/>
      <c r="AL103" s="586"/>
      <c r="AM103" s="58"/>
      <c r="AN103" s="58" t="s">
        <v>140</v>
      </c>
      <c r="AO103" s="58"/>
      <c r="AP103" s="58" t="s">
        <v>80</v>
      </c>
    </row>
    <row r="104" spans="1:42" x14ac:dyDescent="0.2">
      <c r="A104" s="47" t="s">
        <v>142</v>
      </c>
      <c r="B104" s="47"/>
      <c r="C104" s="47"/>
      <c r="D104" s="45" t="s">
        <v>139</v>
      </c>
      <c r="E104" s="45"/>
      <c r="F104" s="45"/>
      <c r="G104" s="47" t="s">
        <v>476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586">
        <v>1450000</v>
      </c>
      <c r="T104" s="586"/>
      <c r="U104" s="586"/>
      <c r="V104" s="586"/>
      <c r="W104" s="586"/>
      <c r="X104" s="586"/>
      <c r="Y104" s="586"/>
      <c r="Z104" s="586"/>
      <c r="AA104" s="586"/>
      <c r="AB104" s="586">
        <v>1450000</v>
      </c>
      <c r="AC104" s="586"/>
      <c r="AD104" s="586"/>
      <c r="AE104" s="586"/>
      <c r="AF104" s="586"/>
      <c r="AG104" s="586"/>
      <c r="AH104" s="586"/>
      <c r="AI104" s="586"/>
      <c r="AJ104" s="586"/>
      <c r="AK104" s="586"/>
      <c r="AL104" s="586"/>
      <c r="AM104" s="58"/>
      <c r="AN104" s="58" t="s">
        <v>140</v>
      </c>
      <c r="AO104" s="58"/>
      <c r="AP104" s="58" t="s">
        <v>140</v>
      </c>
    </row>
    <row r="105" spans="1:42" x14ac:dyDescent="0.2">
      <c r="A105" s="59" t="s">
        <v>142</v>
      </c>
      <c r="B105" s="59"/>
      <c r="C105" s="59"/>
      <c r="D105" s="59" t="s">
        <v>146</v>
      </c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0">
        <v>1520000</v>
      </c>
      <c r="T105" s="590"/>
      <c r="U105" s="590"/>
      <c r="V105" s="590"/>
      <c r="W105" s="590"/>
      <c r="X105" s="590"/>
      <c r="Y105" s="590"/>
      <c r="Z105" s="590"/>
      <c r="AA105" s="590"/>
      <c r="AB105" s="590">
        <v>1450000</v>
      </c>
      <c r="AC105" s="590"/>
      <c r="AD105" s="590"/>
      <c r="AE105" s="590"/>
      <c r="AF105" s="590"/>
      <c r="AG105" s="590"/>
      <c r="AH105" s="590"/>
      <c r="AI105" s="590"/>
      <c r="AJ105" s="590"/>
      <c r="AK105" s="590"/>
      <c r="AL105" s="590"/>
      <c r="AM105" s="60"/>
      <c r="AN105" s="60" t="s">
        <v>140</v>
      </c>
      <c r="AO105" s="60"/>
      <c r="AP105" s="60" t="s">
        <v>140</v>
      </c>
    </row>
    <row r="106" spans="1:42" x14ac:dyDescent="0.2">
      <c r="A106" s="47" t="s">
        <v>147</v>
      </c>
      <c r="B106" s="47"/>
      <c r="C106" s="47"/>
      <c r="D106" s="45" t="s">
        <v>126</v>
      </c>
      <c r="E106" s="45"/>
      <c r="F106" s="45"/>
      <c r="G106" s="47" t="s">
        <v>127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586">
        <v>10000</v>
      </c>
      <c r="T106" s="586"/>
      <c r="U106" s="586"/>
      <c r="V106" s="586"/>
      <c r="W106" s="586"/>
      <c r="X106" s="586"/>
      <c r="Y106" s="586"/>
      <c r="Z106" s="586"/>
      <c r="AA106" s="586"/>
      <c r="AB106" s="586"/>
      <c r="AC106" s="586"/>
      <c r="AD106" s="586"/>
      <c r="AE106" s="586"/>
      <c r="AF106" s="586"/>
      <c r="AG106" s="586"/>
      <c r="AH106" s="586"/>
      <c r="AI106" s="586"/>
      <c r="AJ106" s="586"/>
      <c r="AK106" s="586"/>
      <c r="AL106" s="586"/>
      <c r="AM106" s="58"/>
      <c r="AN106" s="58" t="s">
        <v>140</v>
      </c>
      <c r="AO106" s="58"/>
      <c r="AP106" s="58" t="s">
        <v>80</v>
      </c>
    </row>
    <row r="107" spans="1:42" x14ac:dyDescent="0.2">
      <c r="A107" s="59" t="s">
        <v>147</v>
      </c>
      <c r="B107" s="59"/>
      <c r="C107" s="59"/>
      <c r="D107" s="59" t="s">
        <v>148</v>
      </c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0">
        <v>10000</v>
      </c>
      <c r="T107" s="590"/>
      <c r="U107" s="590"/>
      <c r="V107" s="590"/>
      <c r="W107" s="590"/>
      <c r="X107" s="590"/>
      <c r="Y107" s="590"/>
      <c r="Z107" s="590"/>
      <c r="AA107" s="590"/>
      <c r="AB107" s="590"/>
      <c r="AC107" s="590"/>
      <c r="AD107" s="590"/>
      <c r="AE107" s="590"/>
      <c r="AF107" s="590"/>
      <c r="AG107" s="590"/>
      <c r="AH107" s="590"/>
      <c r="AI107" s="590"/>
      <c r="AJ107" s="590"/>
      <c r="AK107" s="590"/>
      <c r="AL107" s="590"/>
      <c r="AM107" s="60"/>
      <c r="AN107" s="60" t="s">
        <v>140</v>
      </c>
      <c r="AO107" s="60"/>
      <c r="AP107" s="60" t="s">
        <v>80</v>
      </c>
    </row>
    <row r="108" spans="1:42" x14ac:dyDescent="0.2">
      <c r="A108" s="47" t="s">
        <v>83</v>
      </c>
      <c r="B108" s="47"/>
      <c r="C108" s="47"/>
      <c r="D108" s="45" t="s">
        <v>157</v>
      </c>
      <c r="E108" s="45"/>
      <c r="F108" s="45"/>
      <c r="G108" s="47" t="s">
        <v>482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586">
        <v>20000</v>
      </c>
      <c r="T108" s="586"/>
      <c r="U108" s="586"/>
      <c r="V108" s="586"/>
      <c r="W108" s="586"/>
      <c r="X108" s="586"/>
      <c r="Y108" s="586"/>
      <c r="Z108" s="586"/>
      <c r="AA108" s="586"/>
      <c r="AB108" s="586"/>
      <c r="AC108" s="586"/>
      <c r="AD108" s="586"/>
      <c r="AE108" s="586"/>
      <c r="AF108" s="586"/>
      <c r="AG108" s="586"/>
      <c r="AH108" s="586"/>
      <c r="AI108" s="586"/>
      <c r="AJ108" s="586"/>
      <c r="AK108" s="586"/>
      <c r="AL108" s="586"/>
      <c r="AM108" s="58"/>
      <c r="AN108" s="58" t="s">
        <v>140</v>
      </c>
      <c r="AO108" s="58"/>
      <c r="AP108" s="58" t="s">
        <v>80</v>
      </c>
    </row>
    <row r="109" spans="1:42" x14ac:dyDescent="0.2">
      <c r="A109" s="47" t="s">
        <v>83</v>
      </c>
      <c r="B109" s="47"/>
      <c r="C109" s="47"/>
      <c r="D109" s="45" t="s">
        <v>135</v>
      </c>
      <c r="E109" s="45"/>
      <c r="F109" s="45"/>
      <c r="G109" s="47" t="s">
        <v>136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586"/>
      <c r="T109" s="586"/>
      <c r="U109" s="586"/>
      <c r="V109" s="586"/>
      <c r="W109" s="586"/>
      <c r="X109" s="586"/>
      <c r="Y109" s="586"/>
      <c r="Z109" s="586"/>
      <c r="AA109" s="586"/>
      <c r="AB109" s="586">
        <v>209000</v>
      </c>
      <c r="AC109" s="586"/>
      <c r="AD109" s="586"/>
      <c r="AE109" s="586"/>
      <c r="AF109" s="586"/>
      <c r="AG109" s="586">
        <v>208725</v>
      </c>
      <c r="AH109" s="586"/>
      <c r="AI109" s="586"/>
      <c r="AJ109" s="586"/>
      <c r="AK109" s="586"/>
      <c r="AL109" s="586"/>
      <c r="AM109" s="58"/>
      <c r="AN109" s="58" t="s">
        <v>80</v>
      </c>
      <c r="AO109" s="58"/>
      <c r="AP109" s="58" t="s">
        <v>1138</v>
      </c>
    </row>
    <row r="110" spans="1:42" x14ac:dyDescent="0.2">
      <c r="A110" s="47" t="s">
        <v>83</v>
      </c>
      <c r="B110" s="47"/>
      <c r="C110" s="47"/>
      <c r="D110" s="45" t="s">
        <v>126</v>
      </c>
      <c r="E110" s="45"/>
      <c r="F110" s="45"/>
      <c r="G110" s="47" t="s">
        <v>127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586">
        <v>250000</v>
      </c>
      <c r="T110" s="586"/>
      <c r="U110" s="586"/>
      <c r="V110" s="586"/>
      <c r="W110" s="586"/>
      <c r="X110" s="586"/>
      <c r="Y110" s="586"/>
      <c r="Z110" s="586"/>
      <c r="AA110" s="586"/>
      <c r="AB110" s="586">
        <v>466000</v>
      </c>
      <c r="AC110" s="586"/>
      <c r="AD110" s="586"/>
      <c r="AE110" s="586"/>
      <c r="AF110" s="586"/>
      <c r="AG110" s="586">
        <v>465334.54</v>
      </c>
      <c r="AH110" s="586"/>
      <c r="AI110" s="586"/>
      <c r="AJ110" s="586"/>
      <c r="AK110" s="586"/>
      <c r="AL110" s="586"/>
      <c r="AM110" s="58"/>
      <c r="AN110" s="58" t="s">
        <v>1721</v>
      </c>
      <c r="AO110" s="58"/>
      <c r="AP110" s="58" t="s">
        <v>1377</v>
      </c>
    </row>
    <row r="111" spans="1:42" x14ac:dyDescent="0.2">
      <c r="A111" s="47" t="s">
        <v>83</v>
      </c>
      <c r="B111" s="47"/>
      <c r="C111" s="47"/>
      <c r="D111" s="45" t="s">
        <v>137</v>
      </c>
      <c r="E111" s="45"/>
      <c r="F111" s="45"/>
      <c r="G111" s="47" t="s">
        <v>138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586">
        <v>50000</v>
      </c>
      <c r="T111" s="586"/>
      <c r="U111" s="586"/>
      <c r="V111" s="586"/>
      <c r="W111" s="586"/>
      <c r="X111" s="586"/>
      <c r="Y111" s="586"/>
      <c r="Z111" s="586"/>
      <c r="AA111" s="586"/>
      <c r="AB111" s="586">
        <v>12000</v>
      </c>
      <c r="AC111" s="586"/>
      <c r="AD111" s="586"/>
      <c r="AE111" s="586"/>
      <c r="AF111" s="586"/>
      <c r="AG111" s="586">
        <v>11337.7</v>
      </c>
      <c r="AH111" s="586"/>
      <c r="AI111" s="586"/>
      <c r="AJ111" s="586"/>
      <c r="AK111" s="586"/>
      <c r="AL111" s="586"/>
      <c r="AM111" s="58"/>
      <c r="AN111" s="58" t="s">
        <v>1722</v>
      </c>
      <c r="AO111" s="58"/>
      <c r="AP111" s="58" t="s">
        <v>1723</v>
      </c>
    </row>
    <row r="112" spans="1:42" x14ac:dyDescent="0.2">
      <c r="A112" s="59" t="s">
        <v>83</v>
      </c>
      <c r="B112" s="59"/>
      <c r="C112" s="59"/>
      <c r="D112" s="59" t="s">
        <v>1378</v>
      </c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0">
        <v>320000</v>
      </c>
      <c r="T112" s="590"/>
      <c r="U112" s="590"/>
      <c r="V112" s="590"/>
      <c r="W112" s="590"/>
      <c r="X112" s="590"/>
      <c r="Y112" s="590"/>
      <c r="Z112" s="590"/>
      <c r="AA112" s="590"/>
      <c r="AB112" s="590">
        <v>687000</v>
      </c>
      <c r="AC112" s="590"/>
      <c r="AD112" s="590"/>
      <c r="AE112" s="590"/>
      <c r="AF112" s="590"/>
      <c r="AG112" s="590">
        <v>685397.24</v>
      </c>
      <c r="AH112" s="590"/>
      <c r="AI112" s="590"/>
      <c r="AJ112" s="590"/>
      <c r="AK112" s="590"/>
      <c r="AL112" s="590"/>
      <c r="AM112" s="60"/>
      <c r="AN112" s="60" t="s">
        <v>1724</v>
      </c>
      <c r="AO112" s="60"/>
      <c r="AP112" s="60" t="s">
        <v>1725</v>
      </c>
    </row>
    <row r="113" spans="1:42" x14ac:dyDescent="0.2">
      <c r="A113" s="47" t="s">
        <v>149</v>
      </c>
      <c r="B113" s="47"/>
      <c r="C113" s="47"/>
      <c r="D113" s="45" t="s">
        <v>157</v>
      </c>
      <c r="E113" s="45"/>
      <c r="F113" s="45"/>
      <c r="G113" s="47" t="s">
        <v>482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586">
        <v>500000</v>
      </c>
      <c r="T113" s="586"/>
      <c r="U113" s="586"/>
      <c r="V113" s="586"/>
      <c r="W113" s="586"/>
      <c r="X113" s="586"/>
      <c r="Y113" s="586"/>
      <c r="Z113" s="586"/>
      <c r="AA113" s="586"/>
      <c r="AB113" s="586">
        <v>500000</v>
      </c>
      <c r="AC113" s="586"/>
      <c r="AD113" s="586"/>
      <c r="AE113" s="586"/>
      <c r="AF113" s="586"/>
      <c r="AG113" s="586"/>
      <c r="AH113" s="586"/>
      <c r="AI113" s="586"/>
      <c r="AJ113" s="586"/>
      <c r="AK113" s="586"/>
      <c r="AL113" s="586"/>
      <c r="AM113" s="58"/>
      <c r="AN113" s="58" t="s">
        <v>140</v>
      </c>
      <c r="AO113" s="58"/>
      <c r="AP113" s="58" t="s">
        <v>140</v>
      </c>
    </row>
    <row r="114" spans="1:42" x14ac:dyDescent="0.2">
      <c r="A114" s="47" t="s">
        <v>149</v>
      </c>
      <c r="B114" s="47"/>
      <c r="C114" s="47"/>
      <c r="D114" s="45" t="s">
        <v>150</v>
      </c>
      <c r="E114" s="45"/>
      <c r="F114" s="45"/>
      <c r="G114" s="47" t="s">
        <v>151</v>
      </c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586">
        <v>32500000</v>
      </c>
      <c r="T114" s="586"/>
      <c r="U114" s="586"/>
      <c r="V114" s="586"/>
      <c r="W114" s="586"/>
      <c r="X114" s="586"/>
      <c r="Y114" s="586"/>
      <c r="Z114" s="586"/>
      <c r="AA114" s="586"/>
      <c r="AB114" s="586">
        <v>41239600</v>
      </c>
      <c r="AC114" s="586"/>
      <c r="AD114" s="586"/>
      <c r="AE114" s="586"/>
      <c r="AF114" s="586"/>
      <c r="AG114" s="586">
        <v>41239724.189999998</v>
      </c>
      <c r="AH114" s="586"/>
      <c r="AI114" s="586"/>
      <c r="AJ114" s="586"/>
      <c r="AK114" s="586"/>
      <c r="AL114" s="586"/>
      <c r="AM114" s="58"/>
      <c r="AN114" s="58" t="s">
        <v>1726</v>
      </c>
      <c r="AO114" s="58"/>
      <c r="AP114" s="58" t="s">
        <v>84</v>
      </c>
    </row>
    <row r="115" spans="1:42" x14ac:dyDescent="0.2">
      <c r="A115" s="47" t="s">
        <v>149</v>
      </c>
      <c r="B115" s="47"/>
      <c r="C115" s="47"/>
      <c r="D115" s="45" t="s">
        <v>152</v>
      </c>
      <c r="E115" s="45"/>
      <c r="F115" s="45"/>
      <c r="G115" s="47" t="s">
        <v>153</v>
      </c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586"/>
      <c r="T115" s="586"/>
      <c r="U115" s="586"/>
      <c r="V115" s="586"/>
      <c r="W115" s="586"/>
      <c r="X115" s="586"/>
      <c r="Y115" s="586"/>
      <c r="Z115" s="586"/>
      <c r="AA115" s="586"/>
      <c r="AB115" s="586">
        <v>22027800</v>
      </c>
      <c r="AC115" s="586"/>
      <c r="AD115" s="586"/>
      <c r="AE115" s="586"/>
      <c r="AF115" s="586"/>
      <c r="AG115" s="586">
        <v>21476007</v>
      </c>
      <c r="AH115" s="586"/>
      <c r="AI115" s="586"/>
      <c r="AJ115" s="586"/>
      <c r="AK115" s="586"/>
      <c r="AL115" s="586"/>
      <c r="AM115" s="58"/>
      <c r="AN115" s="58" t="s">
        <v>80</v>
      </c>
      <c r="AO115" s="58"/>
      <c r="AP115" s="58" t="s">
        <v>1727</v>
      </c>
    </row>
    <row r="116" spans="1:42" x14ac:dyDescent="0.2">
      <c r="A116" s="47" t="s">
        <v>149</v>
      </c>
      <c r="B116" s="47"/>
      <c r="C116" s="47"/>
      <c r="D116" s="45" t="s">
        <v>139</v>
      </c>
      <c r="E116" s="45"/>
      <c r="F116" s="45"/>
      <c r="G116" s="47" t="s">
        <v>476</v>
      </c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586">
        <v>13200000</v>
      </c>
      <c r="T116" s="586"/>
      <c r="U116" s="586"/>
      <c r="V116" s="586"/>
      <c r="W116" s="586"/>
      <c r="X116" s="586"/>
      <c r="Y116" s="586"/>
      <c r="Z116" s="586"/>
      <c r="AA116" s="586"/>
      <c r="AB116" s="586">
        <v>12480000</v>
      </c>
      <c r="AC116" s="586"/>
      <c r="AD116" s="586"/>
      <c r="AE116" s="586"/>
      <c r="AF116" s="586"/>
      <c r="AG116" s="586">
        <v>4416956</v>
      </c>
      <c r="AH116" s="586"/>
      <c r="AI116" s="586"/>
      <c r="AJ116" s="586"/>
      <c r="AK116" s="586"/>
      <c r="AL116" s="586"/>
      <c r="AM116" s="58"/>
      <c r="AN116" s="58" t="s">
        <v>1728</v>
      </c>
      <c r="AO116" s="58"/>
      <c r="AP116" s="58" t="s">
        <v>1729</v>
      </c>
    </row>
    <row r="117" spans="1:42" x14ac:dyDescent="0.2">
      <c r="A117" s="59" t="s">
        <v>149</v>
      </c>
      <c r="B117" s="59"/>
      <c r="C117" s="59"/>
      <c r="D117" s="59" t="s">
        <v>155</v>
      </c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0">
        <v>46200000</v>
      </c>
      <c r="T117" s="590"/>
      <c r="U117" s="590"/>
      <c r="V117" s="590"/>
      <c r="W117" s="590"/>
      <c r="X117" s="590"/>
      <c r="Y117" s="590"/>
      <c r="Z117" s="590"/>
      <c r="AA117" s="590"/>
      <c r="AB117" s="590">
        <v>76247400</v>
      </c>
      <c r="AC117" s="590"/>
      <c r="AD117" s="590"/>
      <c r="AE117" s="590"/>
      <c r="AF117" s="590"/>
      <c r="AG117" s="590">
        <v>67132687.189999998</v>
      </c>
      <c r="AH117" s="590"/>
      <c r="AI117" s="590"/>
      <c r="AJ117" s="590"/>
      <c r="AK117" s="590"/>
      <c r="AL117" s="590"/>
      <c r="AM117" s="60"/>
      <c r="AN117" s="60" t="s">
        <v>1730</v>
      </c>
      <c r="AO117" s="60"/>
      <c r="AP117" s="60" t="s">
        <v>1731</v>
      </c>
    </row>
    <row r="118" spans="1:42" x14ac:dyDescent="0.2">
      <c r="A118" s="47" t="s">
        <v>156</v>
      </c>
      <c r="B118" s="47"/>
      <c r="C118" s="47"/>
      <c r="D118" s="45" t="s">
        <v>157</v>
      </c>
      <c r="E118" s="45"/>
      <c r="F118" s="45"/>
      <c r="G118" s="47" t="s">
        <v>482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586">
        <v>3000000</v>
      </c>
      <c r="T118" s="586"/>
      <c r="U118" s="586"/>
      <c r="V118" s="586"/>
      <c r="W118" s="586"/>
      <c r="X118" s="586"/>
      <c r="Y118" s="586"/>
      <c r="Z118" s="586"/>
      <c r="AA118" s="586"/>
      <c r="AB118" s="586">
        <v>3000000</v>
      </c>
      <c r="AC118" s="586"/>
      <c r="AD118" s="586"/>
      <c r="AE118" s="586"/>
      <c r="AF118" s="586"/>
      <c r="AG118" s="586">
        <v>625579.92000000004</v>
      </c>
      <c r="AH118" s="586"/>
      <c r="AI118" s="586"/>
      <c r="AJ118" s="586"/>
      <c r="AK118" s="586"/>
      <c r="AL118" s="586"/>
      <c r="AM118" s="58"/>
      <c r="AN118" s="58" t="s">
        <v>1732</v>
      </c>
      <c r="AO118" s="58"/>
      <c r="AP118" s="58" t="s">
        <v>1732</v>
      </c>
    </row>
    <row r="119" spans="1:42" x14ac:dyDescent="0.2">
      <c r="A119" s="47" t="s">
        <v>156</v>
      </c>
      <c r="B119" s="47"/>
      <c r="C119" s="47"/>
      <c r="D119" s="45" t="s">
        <v>137</v>
      </c>
      <c r="E119" s="45"/>
      <c r="F119" s="45"/>
      <c r="G119" s="47" t="s">
        <v>138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586">
        <v>6000000</v>
      </c>
      <c r="T119" s="586"/>
      <c r="U119" s="586"/>
      <c r="V119" s="586"/>
      <c r="W119" s="586"/>
      <c r="X119" s="586"/>
      <c r="Y119" s="586"/>
      <c r="Z119" s="586"/>
      <c r="AA119" s="586"/>
      <c r="AB119" s="586">
        <v>1000000</v>
      </c>
      <c r="AC119" s="586"/>
      <c r="AD119" s="586"/>
      <c r="AE119" s="586"/>
      <c r="AF119" s="586"/>
      <c r="AG119" s="586"/>
      <c r="AH119" s="586"/>
      <c r="AI119" s="586"/>
      <c r="AJ119" s="586"/>
      <c r="AK119" s="586"/>
      <c r="AL119" s="586"/>
      <c r="AM119" s="58"/>
      <c r="AN119" s="58" t="s">
        <v>140</v>
      </c>
      <c r="AO119" s="58"/>
      <c r="AP119" s="58" t="s">
        <v>140</v>
      </c>
    </row>
    <row r="120" spans="1:42" x14ac:dyDescent="0.2">
      <c r="A120" s="47" t="s">
        <v>156</v>
      </c>
      <c r="B120" s="47"/>
      <c r="C120" s="47"/>
      <c r="D120" s="45" t="s">
        <v>150</v>
      </c>
      <c r="E120" s="45"/>
      <c r="F120" s="45"/>
      <c r="G120" s="47" t="s">
        <v>151</v>
      </c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586">
        <v>100500000</v>
      </c>
      <c r="T120" s="586"/>
      <c r="U120" s="586"/>
      <c r="V120" s="586"/>
      <c r="W120" s="586"/>
      <c r="X120" s="586"/>
      <c r="Y120" s="586"/>
      <c r="Z120" s="586"/>
      <c r="AA120" s="586"/>
      <c r="AB120" s="586">
        <v>132169900</v>
      </c>
      <c r="AC120" s="586"/>
      <c r="AD120" s="586"/>
      <c r="AE120" s="586"/>
      <c r="AF120" s="586"/>
      <c r="AG120" s="586">
        <v>132170150.98</v>
      </c>
      <c r="AH120" s="586"/>
      <c r="AI120" s="586"/>
      <c r="AJ120" s="586"/>
      <c r="AK120" s="586"/>
      <c r="AL120" s="586"/>
      <c r="AM120" s="58"/>
      <c r="AN120" s="58" t="s">
        <v>1733</v>
      </c>
      <c r="AO120" s="58"/>
      <c r="AP120" s="58" t="s">
        <v>84</v>
      </c>
    </row>
    <row r="121" spans="1:42" x14ac:dyDescent="0.2">
      <c r="A121" s="47" t="s">
        <v>156</v>
      </c>
      <c r="B121" s="47"/>
      <c r="C121" s="47"/>
      <c r="D121" s="45" t="s">
        <v>152</v>
      </c>
      <c r="E121" s="45"/>
      <c r="F121" s="45"/>
      <c r="G121" s="47" t="s">
        <v>153</v>
      </c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586"/>
      <c r="T121" s="586"/>
      <c r="U121" s="586"/>
      <c r="V121" s="586"/>
      <c r="W121" s="586"/>
      <c r="X121" s="586"/>
      <c r="Y121" s="586"/>
      <c r="Z121" s="586"/>
      <c r="AA121" s="586"/>
      <c r="AB121" s="586">
        <v>89975600</v>
      </c>
      <c r="AC121" s="586"/>
      <c r="AD121" s="586"/>
      <c r="AE121" s="586"/>
      <c r="AF121" s="586"/>
      <c r="AG121" s="586">
        <v>88844356</v>
      </c>
      <c r="AH121" s="586"/>
      <c r="AI121" s="586"/>
      <c r="AJ121" s="586"/>
      <c r="AK121" s="586"/>
      <c r="AL121" s="586"/>
      <c r="AM121" s="58"/>
      <c r="AN121" s="58" t="s">
        <v>80</v>
      </c>
      <c r="AO121" s="58"/>
      <c r="AP121" s="58" t="s">
        <v>1734</v>
      </c>
    </row>
    <row r="122" spans="1:42" x14ac:dyDescent="0.2">
      <c r="A122" s="47" t="s">
        <v>156</v>
      </c>
      <c r="B122" s="47"/>
      <c r="C122" s="47"/>
      <c r="D122" s="45" t="s">
        <v>164</v>
      </c>
      <c r="E122" s="45"/>
      <c r="F122" s="45"/>
      <c r="G122" s="47" t="s">
        <v>165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586"/>
      <c r="T122" s="586"/>
      <c r="U122" s="586"/>
      <c r="V122" s="586"/>
      <c r="W122" s="586"/>
      <c r="X122" s="586"/>
      <c r="Y122" s="586"/>
      <c r="Z122" s="586"/>
      <c r="AA122" s="586"/>
      <c r="AB122" s="586">
        <v>2417700</v>
      </c>
      <c r="AC122" s="586"/>
      <c r="AD122" s="586"/>
      <c r="AE122" s="586"/>
      <c r="AF122" s="586"/>
      <c r="AG122" s="586"/>
      <c r="AH122" s="586"/>
      <c r="AI122" s="586"/>
      <c r="AJ122" s="586"/>
      <c r="AK122" s="586"/>
      <c r="AL122" s="586"/>
      <c r="AM122" s="58"/>
      <c r="AN122" s="58" t="s">
        <v>80</v>
      </c>
      <c r="AO122" s="58"/>
      <c r="AP122" s="58" t="s">
        <v>140</v>
      </c>
    </row>
    <row r="123" spans="1:42" x14ac:dyDescent="0.2">
      <c r="A123" s="47" t="s">
        <v>156</v>
      </c>
      <c r="B123" s="47"/>
      <c r="C123" s="47"/>
      <c r="D123" s="45" t="s">
        <v>139</v>
      </c>
      <c r="E123" s="45"/>
      <c r="F123" s="45"/>
      <c r="G123" s="47" t="s">
        <v>476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586">
        <v>95628000</v>
      </c>
      <c r="T123" s="586"/>
      <c r="U123" s="586"/>
      <c r="V123" s="586"/>
      <c r="W123" s="586"/>
      <c r="X123" s="586"/>
      <c r="Y123" s="586"/>
      <c r="Z123" s="586"/>
      <c r="AA123" s="586"/>
      <c r="AB123" s="586">
        <v>133261800</v>
      </c>
      <c r="AC123" s="586"/>
      <c r="AD123" s="586"/>
      <c r="AE123" s="586"/>
      <c r="AF123" s="586"/>
      <c r="AG123" s="586">
        <v>97361981.540000007</v>
      </c>
      <c r="AH123" s="586"/>
      <c r="AI123" s="586"/>
      <c r="AJ123" s="586"/>
      <c r="AK123" s="586"/>
      <c r="AL123" s="586"/>
      <c r="AM123" s="58"/>
      <c r="AN123" s="58" t="s">
        <v>1735</v>
      </c>
      <c r="AO123" s="58"/>
      <c r="AP123" s="58" t="s">
        <v>1736</v>
      </c>
    </row>
    <row r="124" spans="1:42" x14ac:dyDescent="0.2">
      <c r="A124" s="47" t="s">
        <v>156</v>
      </c>
      <c r="B124" s="47"/>
      <c r="C124" s="47"/>
      <c r="D124" s="45" t="s">
        <v>144</v>
      </c>
      <c r="E124" s="45"/>
      <c r="F124" s="45"/>
      <c r="G124" s="47" t="s">
        <v>145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586"/>
      <c r="T124" s="586"/>
      <c r="U124" s="586"/>
      <c r="V124" s="586"/>
      <c r="W124" s="586"/>
      <c r="X124" s="586"/>
      <c r="Y124" s="586"/>
      <c r="Z124" s="586"/>
      <c r="AA124" s="586"/>
      <c r="AB124" s="586">
        <v>19005500</v>
      </c>
      <c r="AC124" s="586"/>
      <c r="AD124" s="586"/>
      <c r="AE124" s="586"/>
      <c r="AF124" s="586"/>
      <c r="AG124" s="586">
        <v>19005488.390000001</v>
      </c>
      <c r="AH124" s="586"/>
      <c r="AI124" s="586"/>
      <c r="AJ124" s="586"/>
      <c r="AK124" s="586"/>
      <c r="AL124" s="586"/>
      <c r="AM124" s="58"/>
      <c r="AN124" s="58" t="s">
        <v>80</v>
      </c>
      <c r="AO124" s="58"/>
      <c r="AP124" s="58" t="s">
        <v>84</v>
      </c>
    </row>
    <row r="125" spans="1:42" x14ac:dyDescent="0.2">
      <c r="A125" s="47" t="s">
        <v>156</v>
      </c>
      <c r="B125" s="47"/>
      <c r="C125" s="47"/>
      <c r="D125" s="45" t="s">
        <v>154</v>
      </c>
      <c r="E125" s="45"/>
      <c r="F125" s="45"/>
      <c r="G125" s="47" t="s">
        <v>1380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586"/>
      <c r="T125" s="586"/>
      <c r="U125" s="586"/>
      <c r="V125" s="586"/>
      <c r="W125" s="586"/>
      <c r="X125" s="586"/>
      <c r="Y125" s="586"/>
      <c r="Z125" s="586"/>
      <c r="AA125" s="586"/>
      <c r="AB125" s="586">
        <v>436400</v>
      </c>
      <c r="AC125" s="586"/>
      <c r="AD125" s="586"/>
      <c r="AE125" s="586"/>
      <c r="AF125" s="586"/>
      <c r="AG125" s="586">
        <v>350000</v>
      </c>
      <c r="AH125" s="586"/>
      <c r="AI125" s="586"/>
      <c r="AJ125" s="586"/>
      <c r="AK125" s="586"/>
      <c r="AL125" s="586"/>
      <c r="AM125" s="58"/>
      <c r="AN125" s="58" t="s">
        <v>80</v>
      </c>
      <c r="AO125" s="58"/>
      <c r="AP125" s="58" t="s">
        <v>1737</v>
      </c>
    </row>
    <row r="126" spans="1:42" x14ac:dyDescent="0.2">
      <c r="A126" s="59" t="s">
        <v>156</v>
      </c>
      <c r="B126" s="59"/>
      <c r="C126" s="59"/>
      <c r="D126" s="59" t="s">
        <v>158</v>
      </c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0">
        <v>205128000</v>
      </c>
      <c r="T126" s="590"/>
      <c r="U126" s="590"/>
      <c r="V126" s="590"/>
      <c r="W126" s="590"/>
      <c r="X126" s="590"/>
      <c r="Y126" s="590"/>
      <c r="Z126" s="590"/>
      <c r="AA126" s="590"/>
      <c r="AB126" s="590">
        <v>381266900</v>
      </c>
      <c r="AC126" s="590"/>
      <c r="AD126" s="590"/>
      <c r="AE126" s="590"/>
      <c r="AF126" s="590"/>
      <c r="AG126" s="590">
        <v>338357556.82999998</v>
      </c>
      <c r="AH126" s="590"/>
      <c r="AI126" s="590"/>
      <c r="AJ126" s="590"/>
      <c r="AK126" s="590"/>
      <c r="AL126" s="590"/>
      <c r="AM126" s="60"/>
      <c r="AN126" s="60" t="s">
        <v>1738</v>
      </c>
      <c r="AO126" s="60"/>
      <c r="AP126" s="60" t="s">
        <v>1739</v>
      </c>
    </row>
    <row r="127" spans="1:42" x14ac:dyDescent="0.2">
      <c r="A127" s="47" t="s">
        <v>159</v>
      </c>
      <c r="B127" s="47"/>
      <c r="C127" s="47"/>
      <c r="D127" s="45" t="s">
        <v>125</v>
      </c>
      <c r="E127" s="45"/>
      <c r="F127" s="45"/>
      <c r="G127" s="47" t="s">
        <v>1372</v>
      </c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586"/>
      <c r="T127" s="586"/>
      <c r="U127" s="586"/>
      <c r="V127" s="586"/>
      <c r="W127" s="586"/>
      <c r="X127" s="586"/>
      <c r="Y127" s="586"/>
      <c r="Z127" s="586"/>
      <c r="AA127" s="586"/>
      <c r="AB127" s="586">
        <v>18000</v>
      </c>
      <c r="AC127" s="586"/>
      <c r="AD127" s="586"/>
      <c r="AE127" s="586"/>
      <c r="AF127" s="586"/>
      <c r="AG127" s="586">
        <v>17900</v>
      </c>
      <c r="AH127" s="586"/>
      <c r="AI127" s="586"/>
      <c r="AJ127" s="586"/>
      <c r="AK127" s="586"/>
      <c r="AL127" s="586"/>
      <c r="AM127" s="58"/>
      <c r="AN127" s="58" t="s">
        <v>80</v>
      </c>
      <c r="AO127" s="58"/>
      <c r="AP127" s="58" t="s">
        <v>1740</v>
      </c>
    </row>
    <row r="128" spans="1:42" x14ac:dyDescent="0.2">
      <c r="A128" s="47" t="s">
        <v>159</v>
      </c>
      <c r="B128" s="47"/>
      <c r="C128" s="47"/>
      <c r="D128" s="45" t="s">
        <v>126</v>
      </c>
      <c r="E128" s="45"/>
      <c r="F128" s="45"/>
      <c r="G128" s="47" t="s">
        <v>127</v>
      </c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586">
        <v>250000</v>
      </c>
      <c r="T128" s="586"/>
      <c r="U128" s="586"/>
      <c r="V128" s="586"/>
      <c r="W128" s="586"/>
      <c r="X128" s="586"/>
      <c r="Y128" s="586"/>
      <c r="Z128" s="586"/>
      <c r="AA128" s="586"/>
      <c r="AB128" s="586">
        <v>2193900</v>
      </c>
      <c r="AC128" s="586"/>
      <c r="AD128" s="586"/>
      <c r="AE128" s="586"/>
      <c r="AF128" s="586"/>
      <c r="AG128" s="586">
        <v>2205308</v>
      </c>
      <c r="AH128" s="586"/>
      <c r="AI128" s="586"/>
      <c r="AJ128" s="586"/>
      <c r="AK128" s="586"/>
      <c r="AL128" s="586"/>
      <c r="AM128" s="58"/>
      <c r="AN128" s="58" t="s">
        <v>1741</v>
      </c>
      <c r="AO128" s="58"/>
      <c r="AP128" s="58" t="s">
        <v>1742</v>
      </c>
    </row>
    <row r="129" spans="1:42" x14ac:dyDescent="0.2">
      <c r="A129" s="47" t="s">
        <v>159</v>
      </c>
      <c r="B129" s="47"/>
      <c r="C129" s="47"/>
      <c r="D129" s="45" t="s">
        <v>128</v>
      </c>
      <c r="E129" s="45"/>
      <c r="F129" s="45"/>
      <c r="G129" s="47" t="s">
        <v>129</v>
      </c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586">
        <v>5000</v>
      </c>
      <c r="T129" s="586"/>
      <c r="U129" s="586"/>
      <c r="V129" s="586"/>
      <c r="W129" s="586"/>
      <c r="X129" s="586"/>
      <c r="Y129" s="586"/>
      <c r="Z129" s="586"/>
      <c r="AA129" s="586"/>
      <c r="AB129" s="586">
        <v>49500</v>
      </c>
      <c r="AC129" s="586"/>
      <c r="AD129" s="586"/>
      <c r="AE129" s="586"/>
      <c r="AF129" s="586"/>
      <c r="AG129" s="586">
        <v>49487</v>
      </c>
      <c r="AH129" s="586"/>
      <c r="AI129" s="586"/>
      <c r="AJ129" s="586"/>
      <c r="AK129" s="586"/>
      <c r="AL129" s="586"/>
      <c r="AM129" s="58"/>
      <c r="AN129" s="58" t="s">
        <v>1743</v>
      </c>
      <c r="AO129" s="58"/>
      <c r="AP129" s="58" t="s">
        <v>1376</v>
      </c>
    </row>
    <row r="130" spans="1:42" x14ac:dyDescent="0.2">
      <c r="A130" s="47" t="s">
        <v>159</v>
      </c>
      <c r="B130" s="47"/>
      <c r="C130" s="47"/>
      <c r="D130" s="45" t="s">
        <v>130</v>
      </c>
      <c r="E130" s="45"/>
      <c r="F130" s="45"/>
      <c r="G130" s="47" t="s">
        <v>1373</v>
      </c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586">
        <v>5000</v>
      </c>
      <c r="T130" s="586"/>
      <c r="U130" s="586"/>
      <c r="V130" s="586"/>
      <c r="W130" s="586"/>
      <c r="X130" s="586"/>
      <c r="Y130" s="586"/>
      <c r="Z130" s="586"/>
      <c r="AA130" s="586"/>
      <c r="AB130" s="586">
        <v>5000</v>
      </c>
      <c r="AC130" s="586"/>
      <c r="AD130" s="586"/>
      <c r="AE130" s="586"/>
      <c r="AF130" s="586"/>
      <c r="AG130" s="586">
        <v>5000</v>
      </c>
      <c r="AH130" s="586"/>
      <c r="AI130" s="586"/>
      <c r="AJ130" s="586"/>
      <c r="AK130" s="586"/>
      <c r="AL130" s="586"/>
      <c r="AM130" s="58"/>
      <c r="AN130" s="58" t="s">
        <v>84</v>
      </c>
      <c r="AO130" s="58"/>
      <c r="AP130" s="58" t="s">
        <v>84</v>
      </c>
    </row>
    <row r="131" spans="1:42" x14ac:dyDescent="0.2">
      <c r="A131" s="47" t="s">
        <v>159</v>
      </c>
      <c r="B131" s="47"/>
      <c r="C131" s="47"/>
      <c r="D131" s="45" t="s">
        <v>168</v>
      </c>
      <c r="E131" s="45"/>
      <c r="F131" s="45"/>
      <c r="G131" s="47" t="s">
        <v>1385</v>
      </c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586"/>
      <c r="T131" s="586"/>
      <c r="U131" s="586"/>
      <c r="V131" s="586"/>
      <c r="W131" s="586"/>
      <c r="X131" s="586"/>
      <c r="Y131" s="586"/>
      <c r="Z131" s="586"/>
      <c r="AA131" s="586"/>
      <c r="AB131" s="586">
        <v>30000</v>
      </c>
      <c r="AC131" s="586"/>
      <c r="AD131" s="586"/>
      <c r="AE131" s="586"/>
      <c r="AF131" s="586"/>
      <c r="AG131" s="586">
        <v>30000</v>
      </c>
      <c r="AH131" s="586"/>
      <c r="AI131" s="586"/>
      <c r="AJ131" s="586"/>
      <c r="AK131" s="586"/>
      <c r="AL131" s="586"/>
      <c r="AM131" s="58"/>
      <c r="AN131" s="58" t="s">
        <v>80</v>
      </c>
      <c r="AO131" s="58"/>
      <c r="AP131" s="58" t="s">
        <v>84</v>
      </c>
    </row>
    <row r="132" spans="1:42" x14ac:dyDescent="0.2">
      <c r="A132" s="47" t="s">
        <v>159</v>
      </c>
      <c r="B132" s="47"/>
      <c r="C132" s="47"/>
      <c r="D132" s="45" t="s">
        <v>169</v>
      </c>
      <c r="E132" s="45"/>
      <c r="F132" s="45"/>
      <c r="G132" s="47" t="s">
        <v>170</v>
      </c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586"/>
      <c r="T132" s="586"/>
      <c r="U132" s="586"/>
      <c r="V132" s="586"/>
      <c r="W132" s="586"/>
      <c r="X132" s="586"/>
      <c r="Y132" s="586"/>
      <c r="Z132" s="586"/>
      <c r="AA132" s="586"/>
      <c r="AB132" s="586">
        <v>170000</v>
      </c>
      <c r="AC132" s="586"/>
      <c r="AD132" s="586"/>
      <c r="AE132" s="586"/>
      <c r="AF132" s="586"/>
      <c r="AG132" s="586">
        <v>170000</v>
      </c>
      <c r="AH132" s="586"/>
      <c r="AI132" s="586"/>
      <c r="AJ132" s="586"/>
      <c r="AK132" s="586"/>
      <c r="AL132" s="586"/>
      <c r="AM132" s="58"/>
      <c r="AN132" s="58" t="s">
        <v>80</v>
      </c>
      <c r="AO132" s="58"/>
      <c r="AP132" s="58" t="s">
        <v>84</v>
      </c>
    </row>
    <row r="133" spans="1:42" x14ac:dyDescent="0.2">
      <c r="A133" s="59" t="s">
        <v>159</v>
      </c>
      <c r="B133" s="59"/>
      <c r="C133" s="59"/>
      <c r="D133" s="59" t="s">
        <v>161</v>
      </c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0">
        <v>260000</v>
      </c>
      <c r="T133" s="590"/>
      <c r="U133" s="590"/>
      <c r="V133" s="590"/>
      <c r="W133" s="590"/>
      <c r="X133" s="590"/>
      <c r="Y133" s="590"/>
      <c r="Z133" s="590"/>
      <c r="AA133" s="590"/>
      <c r="AB133" s="590">
        <v>2466400</v>
      </c>
      <c r="AC133" s="590"/>
      <c r="AD133" s="590"/>
      <c r="AE133" s="590"/>
      <c r="AF133" s="590"/>
      <c r="AG133" s="590">
        <v>2477695</v>
      </c>
      <c r="AH133" s="590"/>
      <c r="AI133" s="590"/>
      <c r="AJ133" s="590"/>
      <c r="AK133" s="590"/>
      <c r="AL133" s="590"/>
      <c r="AM133" s="60"/>
      <c r="AN133" s="60" t="s">
        <v>1744</v>
      </c>
      <c r="AO133" s="60"/>
      <c r="AP133" s="60" t="s">
        <v>1745</v>
      </c>
    </row>
    <row r="134" spans="1:42" x14ac:dyDescent="0.2">
      <c r="A134" s="47" t="s">
        <v>162</v>
      </c>
      <c r="B134" s="47"/>
      <c r="C134" s="47"/>
      <c r="D134" s="45" t="s">
        <v>157</v>
      </c>
      <c r="E134" s="45"/>
      <c r="F134" s="45"/>
      <c r="G134" s="47" t="s">
        <v>482</v>
      </c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586"/>
      <c r="T134" s="586"/>
      <c r="U134" s="586"/>
      <c r="V134" s="586"/>
      <c r="W134" s="586"/>
      <c r="X134" s="586"/>
      <c r="Y134" s="586"/>
      <c r="Z134" s="586"/>
      <c r="AA134" s="586"/>
      <c r="AB134" s="586">
        <v>97000</v>
      </c>
      <c r="AC134" s="586"/>
      <c r="AD134" s="586"/>
      <c r="AE134" s="586"/>
      <c r="AF134" s="586"/>
      <c r="AG134" s="586">
        <v>85481.08</v>
      </c>
      <c r="AH134" s="586"/>
      <c r="AI134" s="586"/>
      <c r="AJ134" s="586"/>
      <c r="AK134" s="586"/>
      <c r="AL134" s="586"/>
      <c r="AM134" s="58"/>
      <c r="AN134" s="58" t="s">
        <v>80</v>
      </c>
      <c r="AO134" s="58"/>
      <c r="AP134" s="58" t="s">
        <v>1746</v>
      </c>
    </row>
    <row r="135" spans="1:42" x14ac:dyDescent="0.2">
      <c r="A135" s="47" t="s">
        <v>162</v>
      </c>
      <c r="B135" s="47"/>
      <c r="C135" s="47"/>
      <c r="D135" s="45" t="s">
        <v>125</v>
      </c>
      <c r="E135" s="45"/>
      <c r="F135" s="45"/>
      <c r="G135" s="47" t="s">
        <v>1372</v>
      </c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586">
        <v>10000</v>
      </c>
      <c r="T135" s="586"/>
      <c r="U135" s="586"/>
      <c r="V135" s="586"/>
      <c r="W135" s="586"/>
      <c r="X135" s="586"/>
      <c r="Y135" s="586"/>
      <c r="Z135" s="586"/>
      <c r="AA135" s="586"/>
      <c r="AB135" s="586">
        <v>176300</v>
      </c>
      <c r="AC135" s="586"/>
      <c r="AD135" s="586"/>
      <c r="AE135" s="586"/>
      <c r="AF135" s="586"/>
      <c r="AG135" s="586">
        <v>124161.59</v>
      </c>
      <c r="AH135" s="586"/>
      <c r="AI135" s="586"/>
      <c r="AJ135" s="586"/>
      <c r="AK135" s="586"/>
      <c r="AL135" s="586"/>
      <c r="AM135" s="58"/>
      <c r="AN135" s="58" t="s">
        <v>80</v>
      </c>
      <c r="AO135" s="58"/>
      <c r="AP135" s="58" t="s">
        <v>1747</v>
      </c>
    </row>
    <row r="136" spans="1:42" x14ac:dyDescent="0.2">
      <c r="A136" s="47" t="s">
        <v>162</v>
      </c>
      <c r="B136" s="47"/>
      <c r="C136" s="47"/>
      <c r="D136" s="45" t="s">
        <v>135</v>
      </c>
      <c r="E136" s="45"/>
      <c r="F136" s="45"/>
      <c r="G136" s="47" t="s">
        <v>136</v>
      </c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586">
        <v>15000</v>
      </c>
      <c r="T136" s="586"/>
      <c r="U136" s="586"/>
      <c r="V136" s="586"/>
      <c r="W136" s="586"/>
      <c r="X136" s="586"/>
      <c r="Y136" s="586"/>
      <c r="Z136" s="586"/>
      <c r="AA136" s="586"/>
      <c r="AB136" s="586">
        <v>119800</v>
      </c>
      <c r="AC136" s="586"/>
      <c r="AD136" s="586"/>
      <c r="AE136" s="586"/>
      <c r="AF136" s="586"/>
      <c r="AG136" s="586">
        <v>104000</v>
      </c>
      <c r="AH136" s="586"/>
      <c r="AI136" s="586"/>
      <c r="AJ136" s="586"/>
      <c r="AK136" s="586"/>
      <c r="AL136" s="586"/>
      <c r="AM136" s="58"/>
      <c r="AN136" s="58" t="s">
        <v>1748</v>
      </c>
      <c r="AO136" s="58"/>
      <c r="AP136" s="58" t="s">
        <v>1749</v>
      </c>
    </row>
    <row r="137" spans="1:42" x14ac:dyDescent="0.2">
      <c r="A137" s="47" t="s">
        <v>162</v>
      </c>
      <c r="B137" s="47"/>
      <c r="C137" s="47"/>
      <c r="D137" s="45" t="s">
        <v>126</v>
      </c>
      <c r="E137" s="45"/>
      <c r="F137" s="45"/>
      <c r="G137" s="47" t="s">
        <v>127</v>
      </c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586">
        <v>160000</v>
      </c>
      <c r="T137" s="586"/>
      <c r="U137" s="586"/>
      <c r="V137" s="586"/>
      <c r="W137" s="586"/>
      <c r="X137" s="586"/>
      <c r="Y137" s="586"/>
      <c r="Z137" s="586"/>
      <c r="AA137" s="586"/>
      <c r="AB137" s="586">
        <v>474000</v>
      </c>
      <c r="AC137" s="586"/>
      <c r="AD137" s="586"/>
      <c r="AE137" s="586"/>
      <c r="AF137" s="586"/>
      <c r="AG137" s="586">
        <v>340422.79</v>
      </c>
      <c r="AH137" s="586"/>
      <c r="AI137" s="586"/>
      <c r="AJ137" s="586"/>
      <c r="AK137" s="586"/>
      <c r="AL137" s="586"/>
      <c r="AM137" s="58"/>
      <c r="AN137" s="58" t="s">
        <v>1750</v>
      </c>
      <c r="AO137" s="58"/>
      <c r="AP137" s="58" t="s">
        <v>1751</v>
      </c>
    </row>
    <row r="138" spans="1:42" x14ac:dyDescent="0.2">
      <c r="A138" s="47" t="s">
        <v>162</v>
      </c>
      <c r="B138" s="47"/>
      <c r="C138" s="47"/>
      <c r="D138" s="45" t="s">
        <v>128</v>
      </c>
      <c r="E138" s="45"/>
      <c r="F138" s="45"/>
      <c r="G138" s="47" t="s">
        <v>129</v>
      </c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586">
        <v>80000</v>
      </c>
      <c r="T138" s="586"/>
      <c r="U138" s="586"/>
      <c r="V138" s="586"/>
      <c r="W138" s="586"/>
      <c r="X138" s="586"/>
      <c r="Y138" s="586"/>
      <c r="Z138" s="586"/>
      <c r="AA138" s="586"/>
      <c r="AB138" s="586">
        <v>226400</v>
      </c>
      <c r="AC138" s="586"/>
      <c r="AD138" s="586"/>
      <c r="AE138" s="586"/>
      <c r="AF138" s="586"/>
      <c r="AG138" s="586">
        <v>177974</v>
      </c>
      <c r="AH138" s="586"/>
      <c r="AI138" s="586"/>
      <c r="AJ138" s="586"/>
      <c r="AK138" s="586"/>
      <c r="AL138" s="586"/>
      <c r="AM138" s="58"/>
      <c r="AN138" s="58" t="s">
        <v>1752</v>
      </c>
      <c r="AO138" s="58"/>
      <c r="AP138" s="58" t="s">
        <v>1753</v>
      </c>
    </row>
    <row r="139" spans="1:42" x14ac:dyDescent="0.2">
      <c r="A139" s="47" t="s">
        <v>162</v>
      </c>
      <c r="B139" s="47"/>
      <c r="C139" s="47"/>
      <c r="D139" s="45" t="s">
        <v>130</v>
      </c>
      <c r="E139" s="45"/>
      <c r="F139" s="45"/>
      <c r="G139" s="47" t="s">
        <v>1373</v>
      </c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586">
        <v>200000</v>
      </c>
      <c r="T139" s="586"/>
      <c r="U139" s="586"/>
      <c r="V139" s="586"/>
      <c r="W139" s="586"/>
      <c r="X139" s="586"/>
      <c r="Y139" s="586"/>
      <c r="Z139" s="586"/>
      <c r="AA139" s="586"/>
      <c r="AB139" s="586">
        <v>180000</v>
      </c>
      <c r="AC139" s="586"/>
      <c r="AD139" s="586"/>
      <c r="AE139" s="586"/>
      <c r="AF139" s="586"/>
      <c r="AG139" s="586">
        <v>169412.58</v>
      </c>
      <c r="AH139" s="586"/>
      <c r="AI139" s="586"/>
      <c r="AJ139" s="586"/>
      <c r="AK139" s="586"/>
      <c r="AL139" s="586"/>
      <c r="AM139" s="58"/>
      <c r="AN139" s="58" t="s">
        <v>1754</v>
      </c>
      <c r="AO139" s="58"/>
      <c r="AP139" s="58" t="s">
        <v>1755</v>
      </c>
    </row>
    <row r="140" spans="1:42" x14ac:dyDescent="0.2">
      <c r="A140" s="47" t="s">
        <v>162</v>
      </c>
      <c r="B140" s="47"/>
      <c r="C140" s="47"/>
      <c r="D140" s="45" t="s">
        <v>164</v>
      </c>
      <c r="E140" s="45"/>
      <c r="F140" s="45"/>
      <c r="G140" s="47" t="s">
        <v>165</v>
      </c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586">
        <v>6500000</v>
      </c>
      <c r="T140" s="586"/>
      <c r="U140" s="586"/>
      <c r="V140" s="586"/>
      <c r="W140" s="586"/>
      <c r="X140" s="586"/>
      <c r="Y140" s="586"/>
      <c r="Z140" s="586"/>
      <c r="AA140" s="586"/>
      <c r="AB140" s="586">
        <v>439500</v>
      </c>
      <c r="AC140" s="586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"/>
      <c r="AN140" s="58" t="s">
        <v>140</v>
      </c>
      <c r="AO140" s="58"/>
      <c r="AP140" s="58" t="s">
        <v>140</v>
      </c>
    </row>
    <row r="141" spans="1:42" x14ac:dyDescent="0.2">
      <c r="A141" s="59" t="s">
        <v>162</v>
      </c>
      <c r="B141" s="59"/>
      <c r="C141" s="59"/>
      <c r="D141" s="59" t="s">
        <v>166</v>
      </c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0">
        <v>6965000</v>
      </c>
      <c r="T141" s="590"/>
      <c r="U141" s="590"/>
      <c r="V141" s="590"/>
      <c r="W141" s="590"/>
      <c r="X141" s="590"/>
      <c r="Y141" s="590"/>
      <c r="Z141" s="590"/>
      <c r="AA141" s="590"/>
      <c r="AB141" s="590">
        <v>1713000</v>
      </c>
      <c r="AC141" s="590"/>
      <c r="AD141" s="590"/>
      <c r="AE141" s="590"/>
      <c r="AF141" s="590"/>
      <c r="AG141" s="590">
        <v>1001452.04</v>
      </c>
      <c r="AH141" s="590"/>
      <c r="AI141" s="590"/>
      <c r="AJ141" s="590"/>
      <c r="AK141" s="590"/>
      <c r="AL141" s="590"/>
      <c r="AM141" s="60"/>
      <c r="AN141" s="60" t="s">
        <v>1756</v>
      </c>
      <c r="AO141" s="60"/>
      <c r="AP141" s="60" t="s">
        <v>1757</v>
      </c>
    </row>
    <row r="142" spans="1:42" x14ac:dyDescent="0.2">
      <c r="A142" s="47" t="s">
        <v>167</v>
      </c>
      <c r="B142" s="47"/>
      <c r="C142" s="47"/>
      <c r="D142" s="45" t="s">
        <v>160</v>
      </c>
      <c r="E142" s="45"/>
      <c r="F142" s="45"/>
      <c r="G142" s="47" t="s">
        <v>1139</v>
      </c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586"/>
      <c r="T142" s="586"/>
      <c r="U142" s="586"/>
      <c r="V142" s="586"/>
      <c r="W142" s="586"/>
      <c r="X142" s="586"/>
      <c r="Y142" s="586"/>
      <c r="Z142" s="586"/>
      <c r="AA142" s="586"/>
      <c r="AB142" s="586">
        <v>330000</v>
      </c>
      <c r="AC142" s="586"/>
      <c r="AD142" s="586"/>
      <c r="AE142" s="586"/>
      <c r="AF142" s="586"/>
      <c r="AG142" s="586">
        <v>330000</v>
      </c>
      <c r="AH142" s="586"/>
      <c r="AI142" s="586"/>
      <c r="AJ142" s="586"/>
      <c r="AK142" s="586"/>
      <c r="AL142" s="586"/>
      <c r="AM142" s="58"/>
      <c r="AN142" s="58" t="s">
        <v>80</v>
      </c>
      <c r="AO142" s="58"/>
      <c r="AP142" s="58" t="s">
        <v>84</v>
      </c>
    </row>
    <row r="143" spans="1:42" x14ac:dyDescent="0.2">
      <c r="A143" s="47" t="s">
        <v>167</v>
      </c>
      <c r="B143" s="47"/>
      <c r="C143" s="47"/>
      <c r="D143" s="45" t="s">
        <v>169</v>
      </c>
      <c r="E143" s="45"/>
      <c r="F143" s="45"/>
      <c r="G143" s="47" t="s">
        <v>170</v>
      </c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586"/>
      <c r="T143" s="586"/>
      <c r="U143" s="586"/>
      <c r="V143" s="586"/>
      <c r="W143" s="586"/>
      <c r="X143" s="586"/>
      <c r="Y143" s="586"/>
      <c r="Z143" s="586"/>
      <c r="AA143" s="586"/>
      <c r="AB143" s="586">
        <v>1060000</v>
      </c>
      <c r="AC143" s="586"/>
      <c r="AD143" s="586"/>
      <c r="AE143" s="586"/>
      <c r="AF143" s="586"/>
      <c r="AG143" s="586">
        <v>1060000</v>
      </c>
      <c r="AH143" s="586"/>
      <c r="AI143" s="586"/>
      <c r="AJ143" s="586"/>
      <c r="AK143" s="586"/>
      <c r="AL143" s="586"/>
      <c r="AM143" s="58"/>
      <c r="AN143" s="58" t="s">
        <v>80</v>
      </c>
      <c r="AO143" s="58"/>
      <c r="AP143" s="58" t="s">
        <v>84</v>
      </c>
    </row>
    <row r="144" spans="1:42" x14ac:dyDescent="0.2">
      <c r="A144" s="59" t="s">
        <v>167</v>
      </c>
      <c r="B144" s="59"/>
      <c r="C144" s="59"/>
      <c r="D144" s="59" t="s">
        <v>171</v>
      </c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0"/>
      <c r="T144" s="590"/>
      <c r="U144" s="590"/>
      <c r="V144" s="590"/>
      <c r="W144" s="590"/>
      <c r="X144" s="590"/>
      <c r="Y144" s="590"/>
      <c r="Z144" s="590"/>
      <c r="AA144" s="590"/>
      <c r="AB144" s="590">
        <v>1390000</v>
      </c>
      <c r="AC144" s="590"/>
      <c r="AD144" s="590"/>
      <c r="AE144" s="590"/>
      <c r="AF144" s="590"/>
      <c r="AG144" s="590">
        <v>1390000</v>
      </c>
      <c r="AH144" s="590"/>
      <c r="AI144" s="590"/>
      <c r="AJ144" s="590"/>
      <c r="AK144" s="590"/>
      <c r="AL144" s="590"/>
      <c r="AM144" s="60"/>
      <c r="AN144" s="60" t="s">
        <v>80</v>
      </c>
      <c r="AO144" s="60"/>
      <c r="AP144" s="60" t="s">
        <v>84</v>
      </c>
    </row>
    <row r="145" spans="1:42" x14ac:dyDescent="0.2">
      <c r="A145" s="47" t="s">
        <v>78</v>
      </c>
      <c r="B145" s="47"/>
      <c r="C145" s="47"/>
      <c r="D145" s="45" t="s">
        <v>172</v>
      </c>
      <c r="E145" s="45"/>
      <c r="F145" s="45"/>
      <c r="G145" s="47" t="s">
        <v>173</v>
      </c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586">
        <v>25000</v>
      </c>
      <c r="T145" s="586"/>
      <c r="U145" s="586"/>
      <c r="V145" s="586"/>
      <c r="W145" s="586"/>
      <c r="X145" s="586"/>
      <c r="Y145" s="586"/>
      <c r="Z145" s="586"/>
      <c r="AA145" s="586"/>
      <c r="AB145" s="586">
        <v>25000</v>
      </c>
      <c r="AC145" s="586"/>
      <c r="AD145" s="586"/>
      <c r="AE145" s="586"/>
      <c r="AF145" s="586"/>
      <c r="AG145" s="586">
        <v>16700.490000000002</v>
      </c>
      <c r="AH145" s="586"/>
      <c r="AI145" s="586"/>
      <c r="AJ145" s="586"/>
      <c r="AK145" s="586"/>
      <c r="AL145" s="586"/>
      <c r="AM145" s="58"/>
      <c r="AN145" s="58" t="s">
        <v>1386</v>
      </c>
      <c r="AO145" s="58"/>
      <c r="AP145" s="58" t="s">
        <v>1386</v>
      </c>
    </row>
    <row r="146" spans="1:42" x14ac:dyDescent="0.2">
      <c r="A146" s="47" t="s">
        <v>78</v>
      </c>
      <c r="B146" s="47"/>
      <c r="C146" s="47"/>
      <c r="D146" s="45" t="s">
        <v>125</v>
      </c>
      <c r="E146" s="45"/>
      <c r="F146" s="45"/>
      <c r="G146" s="47" t="s">
        <v>1372</v>
      </c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586">
        <v>200000</v>
      </c>
      <c r="T146" s="586"/>
      <c r="U146" s="586"/>
      <c r="V146" s="586"/>
      <c r="W146" s="586"/>
      <c r="X146" s="586"/>
      <c r="Y146" s="586"/>
      <c r="Z146" s="586"/>
      <c r="AA146" s="586"/>
      <c r="AB146" s="586">
        <v>430000</v>
      </c>
      <c r="AC146" s="586"/>
      <c r="AD146" s="586"/>
      <c r="AE146" s="586"/>
      <c r="AF146" s="586"/>
      <c r="AG146" s="586">
        <v>321978.32</v>
      </c>
      <c r="AH146" s="586"/>
      <c r="AI146" s="586"/>
      <c r="AJ146" s="586"/>
      <c r="AK146" s="586"/>
      <c r="AL146" s="586"/>
      <c r="AM146" s="58"/>
      <c r="AN146" s="58" t="s">
        <v>1758</v>
      </c>
      <c r="AO146" s="58"/>
      <c r="AP146" s="58" t="s">
        <v>1225</v>
      </c>
    </row>
    <row r="147" spans="1:42" x14ac:dyDescent="0.2">
      <c r="A147" s="47" t="s">
        <v>78</v>
      </c>
      <c r="B147" s="47"/>
      <c r="C147" s="47"/>
      <c r="D147" s="45" t="s">
        <v>132</v>
      </c>
      <c r="E147" s="45"/>
      <c r="F147" s="45"/>
      <c r="G147" s="47" t="s">
        <v>133</v>
      </c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586">
        <v>50000</v>
      </c>
      <c r="T147" s="586"/>
      <c r="U147" s="586"/>
      <c r="V147" s="586"/>
      <c r="W147" s="586"/>
      <c r="X147" s="586"/>
      <c r="Y147" s="586"/>
      <c r="Z147" s="586"/>
      <c r="AA147" s="586"/>
      <c r="AB147" s="586">
        <v>55000</v>
      </c>
      <c r="AC147" s="586"/>
      <c r="AD147" s="586"/>
      <c r="AE147" s="586"/>
      <c r="AF147" s="586"/>
      <c r="AG147" s="586">
        <v>45678.71</v>
      </c>
      <c r="AH147" s="586"/>
      <c r="AI147" s="586"/>
      <c r="AJ147" s="586"/>
      <c r="AK147" s="586"/>
      <c r="AL147" s="586"/>
      <c r="AM147" s="58"/>
      <c r="AN147" s="58" t="s">
        <v>1347</v>
      </c>
      <c r="AO147" s="58"/>
      <c r="AP147" s="58" t="s">
        <v>1759</v>
      </c>
    </row>
    <row r="148" spans="1:42" x14ac:dyDescent="0.2">
      <c r="A148" s="47" t="s">
        <v>78</v>
      </c>
      <c r="B148" s="47"/>
      <c r="C148" s="47"/>
      <c r="D148" s="45" t="s">
        <v>135</v>
      </c>
      <c r="E148" s="45"/>
      <c r="F148" s="45"/>
      <c r="G148" s="47" t="s">
        <v>136</v>
      </c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586"/>
      <c r="T148" s="586"/>
      <c r="U148" s="586"/>
      <c r="V148" s="586"/>
      <c r="W148" s="586"/>
      <c r="X148" s="586"/>
      <c r="Y148" s="586"/>
      <c r="Z148" s="586"/>
      <c r="AA148" s="586"/>
      <c r="AB148" s="586">
        <v>10000</v>
      </c>
      <c r="AC148" s="586"/>
      <c r="AD148" s="586"/>
      <c r="AE148" s="586"/>
      <c r="AF148" s="586"/>
      <c r="AG148" s="586">
        <v>8000</v>
      </c>
      <c r="AH148" s="586"/>
      <c r="AI148" s="586"/>
      <c r="AJ148" s="586"/>
      <c r="AK148" s="586"/>
      <c r="AL148" s="586"/>
      <c r="AM148" s="58"/>
      <c r="AN148" s="58" t="s">
        <v>80</v>
      </c>
      <c r="AO148" s="58"/>
      <c r="AP148" s="58" t="s">
        <v>1760</v>
      </c>
    </row>
    <row r="149" spans="1:42" x14ac:dyDescent="0.2">
      <c r="A149" s="47" t="s">
        <v>78</v>
      </c>
      <c r="B149" s="47"/>
      <c r="C149" s="47"/>
      <c r="D149" s="45" t="s">
        <v>175</v>
      </c>
      <c r="E149" s="45"/>
      <c r="F149" s="45"/>
      <c r="G149" s="47" t="s">
        <v>176</v>
      </c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586">
        <v>185000</v>
      </c>
      <c r="T149" s="586"/>
      <c r="U149" s="586"/>
      <c r="V149" s="586"/>
      <c r="W149" s="586"/>
      <c r="X149" s="586"/>
      <c r="Y149" s="586"/>
      <c r="Z149" s="586"/>
      <c r="AA149" s="586"/>
      <c r="AB149" s="586">
        <v>285000</v>
      </c>
      <c r="AC149" s="586"/>
      <c r="AD149" s="586"/>
      <c r="AE149" s="586"/>
      <c r="AF149" s="586"/>
      <c r="AG149" s="586">
        <v>40096.800000000003</v>
      </c>
      <c r="AH149" s="586"/>
      <c r="AI149" s="586"/>
      <c r="AJ149" s="586"/>
      <c r="AK149" s="586"/>
      <c r="AL149" s="586"/>
      <c r="AM149" s="58"/>
      <c r="AN149" s="58" t="s">
        <v>1379</v>
      </c>
      <c r="AO149" s="58"/>
      <c r="AP149" s="58" t="s">
        <v>1761</v>
      </c>
    </row>
    <row r="150" spans="1:42" x14ac:dyDescent="0.2">
      <c r="A150" s="47" t="s">
        <v>78</v>
      </c>
      <c r="B150" s="47"/>
      <c r="C150" s="47"/>
      <c r="D150" s="45" t="s">
        <v>126</v>
      </c>
      <c r="E150" s="45"/>
      <c r="F150" s="45"/>
      <c r="G150" s="47" t="s">
        <v>127</v>
      </c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586">
        <v>6600000</v>
      </c>
      <c r="T150" s="586"/>
      <c r="U150" s="586"/>
      <c r="V150" s="586"/>
      <c r="W150" s="586"/>
      <c r="X150" s="586"/>
      <c r="Y150" s="586"/>
      <c r="Z150" s="586"/>
      <c r="AA150" s="586"/>
      <c r="AB150" s="586">
        <v>6877000</v>
      </c>
      <c r="AC150" s="586"/>
      <c r="AD150" s="586"/>
      <c r="AE150" s="586"/>
      <c r="AF150" s="586"/>
      <c r="AG150" s="586">
        <v>4755463.8</v>
      </c>
      <c r="AH150" s="586"/>
      <c r="AI150" s="586"/>
      <c r="AJ150" s="586"/>
      <c r="AK150" s="586"/>
      <c r="AL150" s="586"/>
      <c r="AM150" s="58"/>
      <c r="AN150" s="58" t="s">
        <v>1762</v>
      </c>
      <c r="AO150" s="58"/>
      <c r="AP150" s="58" t="s">
        <v>1763</v>
      </c>
    </row>
    <row r="151" spans="1:42" x14ac:dyDescent="0.2">
      <c r="A151" s="47" t="s">
        <v>78</v>
      </c>
      <c r="B151" s="47"/>
      <c r="C151" s="47"/>
      <c r="D151" s="45" t="s">
        <v>128</v>
      </c>
      <c r="E151" s="45"/>
      <c r="F151" s="45"/>
      <c r="G151" s="47" t="s">
        <v>129</v>
      </c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586">
        <v>150000</v>
      </c>
      <c r="T151" s="586"/>
      <c r="U151" s="586"/>
      <c r="V151" s="586"/>
      <c r="W151" s="586"/>
      <c r="X151" s="586"/>
      <c r="Y151" s="586"/>
      <c r="Z151" s="586"/>
      <c r="AA151" s="586"/>
      <c r="AB151" s="586">
        <v>180000</v>
      </c>
      <c r="AC151" s="586"/>
      <c r="AD151" s="586"/>
      <c r="AE151" s="586"/>
      <c r="AF151" s="586"/>
      <c r="AG151" s="586">
        <v>132924.79999999999</v>
      </c>
      <c r="AH151" s="586"/>
      <c r="AI151" s="586"/>
      <c r="AJ151" s="586"/>
      <c r="AK151" s="586"/>
      <c r="AL151" s="586"/>
      <c r="AM151" s="58"/>
      <c r="AN151" s="58" t="s">
        <v>1764</v>
      </c>
      <c r="AO151" s="58"/>
      <c r="AP151" s="58" t="s">
        <v>1765</v>
      </c>
    </row>
    <row r="152" spans="1:42" x14ac:dyDescent="0.2">
      <c r="A152" s="47" t="s">
        <v>78</v>
      </c>
      <c r="B152" s="47"/>
      <c r="C152" s="47"/>
      <c r="D152" s="45" t="s">
        <v>1221</v>
      </c>
      <c r="E152" s="45"/>
      <c r="F152" s="45"/>
      <c r="G152" s="47" t="s">
        <v>1374</v>
      </c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586"/>
      <c r="T152" s="586"/>
      <c r="U152" s="586"/>
      <c r="V152" s="586"/>
      <c r="W152" s="586"/>
      <c r="X152" s="586"/>
      <c r="Y152" s="586"/>
      <c r="Z152" s="586"/>
      <c r="AA152" s="586"/>
      <c r="AB152" s="586">
        <v>66000</v>
      </c>
      <c r="AC152" s="586"/>
      <c r="AD152" s="586"/>
      <c r="AE152" s="586"/>
      <c r="AF152" s="586"/>
      <c r="AG152" s="586">
        <v>62554.85</v>
      </c>
      <c r="AH152" s="586"/>
      <c r="AI152" s="586"/>
      <c r="AJ152" s="586"/>
      <c r="AK152" s="586"/>
      <c r="AL152" s="586"/>
      <c r="AM152" s="58"/>
      <c r="AN152" s="58" t="s">
        <v>80</v>
      </c>
      <c r="AO152" s="58"/>
      <c r="AP152" s="58" t="s">
        <v>1766</v>
      </c>
    </row>
    <row r="153" spans="1:42" x14ac:dyDescent="0.2">
      <c r="A153" s="47" t="s">
        <v>78</v>
      </c>
      <c r="B153" s="47"/>
      <c r="C153" s="47"/>
      <c r="D153" s="45" t="s">
        <v>130</v>
      </c>
      <c r="E153" s="45"/>
      <c r="F153" s="45"/>
      <c r="G153" s="47" t="s">
        <v>1373</v>
      </c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586">
        <v>100000</v>
      </c>
      <c r="T153" s="586"/>
      <c r="U153" s="586"/>
      <c r="V153" s="586"/>
      <c r="W153" s="586"/>
      <c r="X153" s="586"/>
      <c r="Y153" s="586"/>
      <c r="Z153" s="586"/>
      <c r="AA153" s="586"/>
      <c r="AB153" s="586">
        <v>150000</v>
      </c>
      <c r="AC153" s="586"/>
      <c r="AD153" s="586"/>
      <c r="AE153" s="586"/>
      <c r="AF153" s="586"/>
      <c r="AG153" s="586">
        <v>92719.56</v>
      </c>
      <c r="AH153" s="586"/>
      <c r="AI153" s="586"/>
      <c r="AJ153" s="586"/>
      <c r="AK153" s="586"/>
      <c r="AL153" s="586"/>
      <c r="AM153" s="58"/>
      <c r="AN153" s="58" t="s">
        <v>1767</v>
      </c>
      <c r="AO153" s="58"/>
      <c r="AP153" s="58" t="s">
        <v>1768</v>
      </c>
    </row>
    <row r="154" spans="1:42" x14ac:dyDescent="0.2">
      <c r="A154" s="47" t="s">
        <v>78</v>
      </c>
      <c r="B154" s="47"/>
      <c r="C154" s="47"/>
      <c r="D154" s="45" t="s">
        <v>177</v>
      </c>
      <c r="E154" s="45"/>
      <c r="F154" s="45"/>
      <c r="G154" s="47" t="s">
        <v>1381</v>
      </c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>
        <v>40000</v>
      </c>
      <c r="AC154" s="586"/>
      <c r="AD154" s="586"/>
      <c r="AE154" s="586"/>
      <c r="AF154" s="586"/>
      <c r="AG154" s="586">
        <v>40000</v>
      </c>
      <c r="AH154" s="586"/>
      <c r="AI154" s="586"/>
      <c r="AJ154" s="586"/>
      <c r="AK154" s="586"/>
      <c r="AL154" s="586"/>
      <c r="AM154" s="58"/>
      <c r="AN154" s="58" t="s">
        <v>80</v>
      </c>
      <c r="AO154" s="58"/>
      <c r="AP154" s="58" t="s">
        <v>84</v>
      </c>
    </row>
    <row r="155" spans="1:42" x14ac:dyDescent="0.2">
      <c r="A155" s="47" t="s">
        <v>78</v>
      </c>
      <c r="B155" s="47"/>
      <c r="C155" s="47"/>
      <c r="D155" s="45" t="s">
        <v>168</v>
      </c>
      <c r="E155" s="45"/>
      <c r="F155" s="45"/>
      <c r="G155" s="47" t="s">
        <v>1385</v>
      </c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586"/>
      <c r="T155" s="586"/>
      <c r="U155" s="586"/>
      <c r="V155" s="586"/>
      <c r="W155" s="586"/>
      <c r="X155" s="586"/>
      <c r="Y155" s="586"/>
      <c r="Z155" s="586"/>
      <c r="AA155" s="586"/>
      <c r="AB155" s="586">
        <v>295000</v>
      </c>
      <c r="AC155" s="586"/>
      <c r="AD155" s="586"/>
      <c r="AE155" s="586"/>
      <c r="AF155" s="586"/>
      <c r="AG155" s="586">
        <v>295000</v>
      </c>
      <c r="AH155" s="586"/>
      <c r="AI155" s="586"/>
      <c r="AJ155" s="586"/>
      <c r="AK155" s="586"/>
      <c r="AL155" s="586"/>
      <c r="AM155" s="58"/>
      <c r="AN155" s="58" t="s">
        <v>80</v>
      </c>
      <c r="AO155" s="58"/>
      <c r="AP155" s="58" t="s">
        <v>84</v>
      </c>
    </row>
    <row r="156" spans="1:42" x14ac:dyDescent="0.2">
      <c r="A156" s="47" t="s">
        <v>78</v>
      </c>
      <c r="B156" s="47"/>
      <c r="C156" s="47"/>
      <c r="D156" s="45" t="s">
        <v>160</v>
      </c>
      <c r="E156" s="45"/>
      <c r="F156" s="45"/>
      <c r="G156" s="47" t="s">
        <v>1139</v>
      </c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586"/>
      <c r="T156" s="586"/>
      <c r="U156" s="586"/>
      <c r="V156" s="586"/>
      <c r="W156" s="586"/>
      <c r="X156" s="586"/>
      <c r="Y156" s="586"/>
      <c r="Z156" s="586"/>
      <c r="AA156" s="586"/>
      <c r="AB156" s="586">
        <v>185000</v>
      </c>
      <c r="AC156" s="586"/>
      <c r="AD156" s="586"/>
      <c r="AE156" s="586"/>
      <c r="AF156" s="586"/>
      <c r="AG156" s="586">
        <v>160000</v>
      </c>
      <c r="AH156" s="586"/>
      <c r="AI156" s="586"/>
      <c r="AJ156" s="586"/>
      <c r="AK156" s="586"/>
      <c r="AL156" s="586"/>
      <c r="AM156" s="58"/>
      <c r="AN156" s="58" t="s">
        <v>80</v>
      </c>
      <c r="AO156" s="58"/>
      <c r="AP156" s="58" t="s">
        <v>1769</v>
      </c>
    </row>
    <row r="157" spans="1:42" x14ac:dyDescent="0.2">
      <c r="A157" s="47" t="s">
        <v>78</v>
      </c>
      <c r="B157" s="47"/>
      <c r="C157" s="47"/>
      <c r="D157" s="45" t="s">
        <v>169</v>
      </c>
      <c r="E157" s="45"/>
      <c r="F157" s="45"/>
      <c r="G157" s="47" t="s">
        <v>170</v>
      </c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586"/>
      <c r="T157" s="586"/>
      <c r="U157" s="586"/>
      <c r="V157" s="586"/>
      <c r="W157" s="586"/>
      <c r="X157" s="586"/>
      <c r="Y157" s="586"/>
      <c r="Z157" s="586"/>
      <c r="AA157" s="586"/>
      <c r="AB157" s="586">
        <v>705000</v>
      </c>
      <c r="AC157" s="586"/>
      <c r="AD157" s="586"/>
      <c r="AE157" s="586"/>
      <c r="AF157" s="586"/>
      <c r="AG157" s="586">
        <v>705000</v>
      </c>
      <c r="AH157" s="586"/>
      <c r="AI157" s="586"/>
      <c r="AJ157" s="586"/>
      <c r="AK157" s="586"/>
      <c r="AL157" s="586"/>
      <c r="AM157" s="58"/>
      <c r="AN157" s="58" t="s">
        <v>80</v>
      </c>
      <c r="AO157" s="58"/>
      <c r="AP157" s="58" t="s">
        <v>84</v>
      </c>
    </row>
    <row r="158" spans="1:42" x14ac:dyDescent="0.2">
      <c r="A158" s="47" t="s">
        <v>78</v>
      </c>
      <c r="B158" s="47"/>
      <c r="C158" s="47"/>
      <c r="D158" s="45" t="s">
        <v>1770</v>
      </c>
      <c r="E158" s="45"/>
      <c r="F158" s="45"/>
      <c r="G158" s="47" t="s">
        <v>1771</v>
      </c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586"/>
      <c r="T158" s="586"/>
      <c r="U158" s="586"/>
      <c r="V158" s="586"/>
      <c r="W158" s="586"/>
      <c r="X158" s="586"/>
      <c r="Y158" s="586"/>
      <c r="Z158" s="586"/>
      <c r="AA158" s="586"/>
      <c r="AB158" s="586">
        <v>45000</v>
      </c>
      <c r="AC158" s="586"/>
      <c r="AD158" s="586"/>
      <c r="AE158" s="586"/>
      <c r="AF158" s="586"/>
      <c r="AG158" s="586">
        <v>44990</v>
      </c>
      <c r="AH158" s="586"/>
      <c r="AI158" s="586"/>
      <c r="AJ158" s="586"/>
      <c r="AK158" s="586"/>
      <c r="AL158" s="586"/>
      <c r="AM158" s="58"/>
      <c r="AN158" s="58" t="s">
        <v>80</v>
      </c>
      <c r="AO158" s="58"/>
      <c r="AP158" s="58" t="s">
        <v>191</v>
      </c>
    </row>
    <row r="159" spans="1:42" x14ac:dyDescent="0.2">
      <c r="A159" s="59" t="s">
        <v>78</v>
      </c>
      <c r="B159" s="59"/>
      <c r="C159" s="59"/>
      <c r="D159" s="59" t="s">
        <v>81</v>
      </c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0">
        <v>7310000</v>
      </c>
      <c r="T159" s="590"/>
      <c r="U159" s="590"/>
      <c r="V159" s="590"/>
      <c r="W159" s="590"/>
      <c r="X159" s="590"/>
      <c r="Y159" s="590"/>
      <c r="Z159" s="590"/>
      <c r="AA159" s="590"/>
      <c r="AB159" s="590">
        <v>9348000</v>
      </c>
      <c r="AC159" s="590"/>
      <c r="AD159" s="590"/>
      <c r="AE159" s="590"/>
      <c r="AF159" s="590"/>
      <c r="AG159" s="590">
        <v>6721107.3300000001</v>
      </c>
      <c r="AH159" s="590"/>
      <c r="AI159" s="590"/>
      <c r="AJ159" s="590"/>
      <c r="AK159" s="590"/>
      <c r="AL159" s="590"/>
      <c r="AM159" s="60"/>
      <c r="AN159" s="60" t="s">
        <v>1772</v>
      </c>
      <c r="AO159" s="60"/>
      <c r="AP159" s="60" t="s">
        <v>1773</v>
      </c>
    </row>
    <row r="160" spans="1:42" x14ac:dyDescent="0.2">
      <c r="A160" s="47" t="s">
        <v>180</v>
      </c>
      <c r="B160" s="47"/>
      <c r="C160" s="47"/>
      <c r="D160" s="45" t="s">
        <v>157</v>
      </c>
      <c r="E160" s="45"/>
      <c r="F160" s="45"/>
      <c r="G160" s="47" t="s">
        <v>482</v>
      </c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586">
        <v>20000</v>
      </c>
      <c r="T160" s="586"/>
      <c r="U160" s="586"/>
      <c r="V160" s="586"/>
      <c r="W160" s="586"/>
      <c r="X160" s="586"/>
      <c r="Y160" s="586"/>
      <c r="Z160" s="586"/>
      <c r="AA160" s="586"/>
      <c r="AB160" s="586">
        <v>20000</v>
      </c>
      <c r="AC160" s="586"/>
      <c r="AD160" s="586"/>
      <c r="AE160" s="586"/>
      <c r="AF160" s="586"/>
      <c r="AG160" s="586"/>
      <c r="AH160" s="586"/>
      <c r="AI160" s="586"/>
      <c r="AJ160" s="586"/>
      <c r="AK160" s="586"/>
      <c r="AL160" s="586"/>
      <c r="AM160" s="58"/>
      <c r="AN160" s="58" t="s">
        <v>140</v>
      </c>
      <c r="AO160" s="58"/>
      <c r="AP160" s="58" t="s">
        <v>140</v>
      </c>
    </row>
    <row r="161" spans="1:42" x14ac:dyDescent="0.2">
      <c r="A161" s="47" t="s">
        <v>180</v>
      </c>
      <c r="B161" s="47"/>
      <c r="C161" s="47"/>
      <c r="D161" s="45" t="s">
        <v>125</v>
      </c>
      <c r="E161" s="45"/>
      <c r="F161" s="45"/>
      <c r="G161" s="47" t="s">
        <v>1372</v>
      </c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586">
        <v>100000</v>
      </c>
      <c r="T161" s="586"/>
      <c r="U161" s="586"/>
      <c r="V161" s="586"/>
      <c r="W161" s="586"/>
      <c r="X161" s="586"/>
      <c r="Y161" s="586"/>
      <c r="Z161" s="586"/>
      <c r="AA161" s="586"/>
      <c r="AB161" s="586">
        <v>100000</v>
      </c>
      <c r="AC161" s="586"/>
      <c r="AD161" s="586"/>
      <c r="AE161" s="586"/>
      <c r="AF161" s="586"/>
      <c r="AG161" s="586">
        <v>63204</v>
      </c>
      <c r="AH161" s="586"/>
      <c r="AI161" s="586"/>
      <c r="AJ161" s="586"/>
      <c r="AK161" s="586"/>
      <c r="AL161" s="586"/>
      <c r="AM161" s="58"/>
      <c r="AN161" s="58" t="s">
        <v>1774</v>
      </c>
      <c r="AO161" s="58"/>
      <c r="AP161" s="58" t="s">
        <v>1774</v>
      </c>
    </row>
    <row r="162" spans="1:42" x14ac:dyDescent="0.2">
      <c r="A162" s="47" t="s">
        <v>180</v>
      </c>
      <c r="B162" s="47"/>
      <c r="C162" s="47"/>
      <c r="D162" s="45" t="s">
        <v>126</v>
      </c>
      <c r="E162" s="45"/>
      <c r="F162" s="45"/>
      <c r="G162" s="47" t="s">
        <v>127</v>
      </c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586">
        <v>250000</v>
      </c>
      <c r="T162" s="586"/>
      <c r="U162" s="586"/>
      <c r="V162" s="586"/>
      <c r="W162" s="586"/>
      <c r="X162" s="586"/>
      <c r="Y162" s="586"/>
      <c r="Z162" s="586"/>
      <c r="AA162" s="586"/>
      <c r="AB162" s="586">
        <v>250000</v>
      </c>
      <c r="AC162" s="586"/>
      <c r="AD162" s="586"/>
      <c r="AE162" s="586"/>
      <c r="AF162" s="586"/>
      <c r="AG162" s="586">
        <v>4400</v>
      </c>
      <c r="AH162" s="586"/>
      <c r="AI162" s="586"/>
      <c r="AJ162" s="586"/>
      <c r="AK162" s="586"/>
      <c r="AL162" s="586"/>
      <c r="AM162" s="58"/>
      <c r="AN162" s="58" t="s">
        <v>1775</v>
      </c>
      <c r="AO162" s="58"/>
      <c r="AP162" s="58" t="s">
        <v>1775</v>
      </c>
    </row>
    <row r="163" spans="1:42" x14ac:dyDescent="0.2">
      <c r="A163" s="47" t="s">
        <v>180</v>
      </c>
      <c r="B163" s="47"/>
      <c r="C163" s="47"/>
      <c r="D163" s="45" t="s">
        <v>137</v>
      </c>
      <c r="E163" s="45"/>
      <c r="F163" s="45"/>
      <c r="G163" s="47" t="s">
        <v>138</v>
      </c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586">
        <v>1700000</v>
      </c>
      <c r="T163" s="586"/>
      <c r="U163" s="586"/>
      <c r="V163" s="586"/>
      <c r="W163" s="586"/>
      <c r="X163" s="586"/>
      <c r="Y163" s="586"/>
      <c r="Z163" s="586"/>
      <c r="AA163" s="586"/>
      <c r="AB163" s="586">
        <v>1735900</v>
      </c>
      <c r="AC163" s="586"/>
      <c r="AD163" s="586"/>
      <c r="AE163" s="586"/>
      <c r="AF163" s="586"/>
      <c r="AG163" s="586">
        <v>168975</v>
      </c>
      <c r="AH163" s="586"/>
      <c r="AI163" s="586"/>
      <c r="AJ163" s="586"/>
      <c r="AK163" s="586"/>
      <c r="AL163" s="586"/>
      <c r="AM163" s="58"/>
      <c r="AN163" s="58" t="s">
        <v>1776</v>
      </c>
      <c r="AO163" s="58"/>
      <c r="AP163" s="58" t="s">
        <v>1777</v>
      </c>
    </row>
    <row r="164" spans="1:42" x14ac:dyDescent="0.2">
      <c r="A164" s="47" t="s">
        <v>180</v>
      </c>
      <c r="B164" s="47"/>
      <c r="C164" s="47"/>
      <c r="D164" s="45" t="s">
        <v>144</v>
      </c>
      <c r="E164" s="45"/>
      <c r="F164" s="45"/>
      <c r="G164" s="47" t="s">
        <v>145</v>
      </c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586">
        <v>300000</v>
      </c>
      <c r="T164" s="586"/>
      <c r="U164" s="586"/>
      <c r="V164" s="586"/>
      <c r="W164" s="586"/>
      <c r="X164" s="586"/>
      <c r="Y164" s="586"/>
      <c r="Z164" s="586"/>
      <c r="AA164" s="586"/>
      <c r="AB164" s="586"/>
      <c r="AC164" s="586"/>
      <c r="AD164" s="586"/>
      <c r="AE164" s="586"/>
      <c r="AF164" s="586"/>
      <c r="AG164" s="586"/>
      <c r="AH164" s="586"/>
      <c r="AI164" s="586"/>
      <c r="AJ164" s="586"/>
      <c r="AK164" s="586"/>
      <c r="AL164" s="586"/>
      <c r="AM164" s="58"/>
      <c r="AN164" s="58" t="s">
        <v>140</v>
      </c>
      <c r="AO164" s="58"/>
      <c r="AP164" s="58" t="s">
        <v>80</v>
      </c>
    </row>
    <row r="165" spans="1:42" x14ac:dyDescent="0.2">
      <c r="A165" s="47" t="s">
        <v>180</v>
      </c>
      <c r="B165" s="47"/>
      <c r="C165" s="47"/>
      <c r="D165" s="45" t="s">
        <v>1778</v>
      </c>
      <c r="E165" s="45"/>
      <c r="F165" s="45"/>
      <c r="G165" s="47" t="s">
        <v>182</v>
      </c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586"/>
      <c r="T165" s="586"/>
      <c r="U165" s="586"/>
      <c r="V165" s="586"/>
      <c r="W165" s="586"/>
      <c r="X165" s="586"/>
      <c r="Y165" s="586"/>
      <c r="Z165" s="586"/>
      <c r="AA165" s="586"/>
      <c r="AB165" s="586">
        <v>300000</v>
      </c>
      <c r="AC165" s="586"/>
      <c r="AD165" s="586"/>
      <c r="AE165" s="586"/>
      <c r="AF165" s="586"/>
      <c r="AG165" s="586">
        <v>51425</v>
      </c>
      <c r="AH165" s="586"/>
      <c r="AI165" s="586"/>
      <c r="AJ165" s="586"/>
      <c r="AK165" s="586"/>
      <c r="AL165" s="586"/>
      <c r="AM165" s="58"/>
      <c r="AN165" s="58" t="s">
        <v>80</v>
      </c>
      <c r="AO165" s="58"/>
      <c r="AP165" s="58" t="s">
        <v>1779</v>
      </c>
    </row>
    <row r="166" spans="1:42" x14ac:dyDescent="0.2">
      <c r="A166" s="59" t="s">
        <v>180</v>
      </c>
      <c r="B166" s="59"/>
      <c r="C166" s="59"/>
      <c r="D166" s="59" t="s">
        <v>1357</v>
      </c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0">
        <v>2370000</v>
      </c>
      <c r="T166" s="590"/>
      <c r="U166" s="590"/>
      <c r="V166" s="590"/>
      <c r="W166" s="590"/>
      <c r="X166" s="590"/>
      <c r="Y166" s="590"/>
      <c r="Z166" s="590"/>
      <c r="AA166" s="590"/>
      <c r="AB166" s="590">
        <v>2405900</v>
      </c>
      <c r="AC166" s="590"/>
      <c r="AD166" s="590"/>
      <c r="AE166" s="590"/>
      <c r="AF166" s="590"/>
      <c r="AG166" s="590">
        <v>288004</v>
      </c>
      <c r="AH166" s="590"/>
      <c r="AI166" s="590"/>
      <c r="AJ166" s="590"/>
      <c r="AK166" s="590"/>
      <c r="AL166" s="590"/>
      <c r="AM166" s="60"/>
      <c r="AN166" s="60" t="s">
        <v>1780</v>
      </c>
      <c r="AO166" s="60"/>
      <c r="AP166" s="60" t="s">
        <v>1781</v>
      </c>
    </row>
    <row r="167" spans="1:42" x14ac:dyDescent="0.2">
      <c r="A167" s="47" t="s">
        <v>183</v>
      </c>
      <c r="B167" s="47"/>
      <c r="C167" s="47"/>
      <c r="D167" s="45" t="s">
        <v>178</v>
      </c>
      <c r="E167" s="45"/>
      <c r="F167" s="45"/>
      <c r="G167" s="47" t="s">
        <v>179</v>
      </c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586">
        <v>300000</v>
      </c>
      <c r="T167" s="586"/>
      <c r="U167" s="586"/>
      <c r="V167" s="586"/>
      <c r="W167" s="586"/>
      <c r="X167" s="586"/>
      <c r="Y167" s="586"/>
      <c r="Z167" s="586"/>
      <c r="AA167" s="586"/>
      <c r="AB167" s="586">
        <v>335000</v>
      </c>
      <c r="AC167" s="586"/>
      <c r="AD167" s="586"/>
      <c r="AE167" s="586"/>
      <c r="AF167" s="586"/>
      <c r="AG167" s="586">
        <v>335000</v>
      </c>
      <c r="AH167" s="586"/>
      <c r="AI167" s="586"/>
      <c r="AJ167" s="586"/>
      <c r="AK167" s="586"/>
      <c r="AL167" s="586"/>
      <c r="AM167" s="58"/>
      <c r="AN167" s="58" t="s">
        <v>1387</v>
      </c>
      <c r="AO167" s="58"/>
      <c r="AP167" s="58" t="s">
        <v>84</v>
      </c>
    </row>
    <row r="168" spans="1:42" x14ac:dyDescent="0.2">
      <c r="A168" s="59" t="s">
        <v>183</v>
      </c>
      <c r="B168" s="59"/>
      <c r="C168" s="59"/>
      <c r="D168" s="59" t="s">
        <v>184</v>
      </c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0">
        <v>300000</v>
      </c>
      <c r="T168" s="590"/>
      <c r="U168" s="590"/>
      <c r="V168" s="590"/>
      <c r="W168" s="590"/>
      <c r="X168" s="590"/>
      <c r="Y168" s="590"/>
      <c r="Z168" s="590"/>
      <c r="AA168" s="590"/>
      <c r="AB168" s="590">
        <v>335000</v>
      </c>
      <c r="AC168" s="590"/>
      <c r="AD168" s="590"/>
      <c r="AE168" s="590"/>
      <c r="AF168" s="590"/>
      <c r="AG168" s="590">
        <v>335000</v>
      </c>
      <c r="AH168" s="590"/>
      <c r="AI168" s="590"/>
      <c r="AJ168" s="590"/>
      <c r="AK168" s="590"/>
      <c r="AL168" s="590"/>
      <c r="AM168" s="60"/>
      <c r="AN168" s="60" t="s">
        <v>1387</v>
      </c>
      <c r="AO168" s="60"/>
      <c r="AP168" s="60" t="s">
        <v>84</v>
      </c>
    </row>
    <row r="169" spans="1:42" x14ac:dyDescent="0.2">
      <c r="A169" s="47" t="s">
        <v>185</v>
      </c>
      <c r="B169" s="47"/>
      <c r="C169" s="47"/>
      <c r="D169" s="45" t="s">
        <v>126</v>
      </c>
      <c r="E169" s="45"/>
      <c r="F169" s="45"/>
      <c r="G169" s="47" t="s">
        <v>127</v>
      </c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586">
        <v>4500000</v>
      </c>
      <c r="T169" s="586"/>
      <c r="U169" s="586"/>
      <c r="V169" s="586"/>
      <c r="W169" s="586"/>
      <c r="X169" s="586"/>
      <c r="Y169" s="586"/>
      <c r="Z169" s="586"/>
      <c r="AA169" s="586"/>
      <c r="AB169" s="586">
        <v>4395000</v>
      </c>
      <c r="AC169" s="586"/>
      <c r="AD169" s="586"/>
      <c r="AE169" s="586"/>
      <c r="AF169" s="586"/>
      <c r="AG169" s="586">
        <v>2806425.5</v>
      </c>
      <c r="AH169" s="586"/>
      <c r="AI169" s="586"/>
      <c r="AJ169" s="586"/>
      <c r="AK169" s="586"/>
      <c r="AL169" s="586"/>
      <c r="AM169" s="58"/>
      <c r="AN169" s="58" t="s">
        <v>1782</v>
      </c>
      <c r="AO169" s="58"/>
      <c r="AP169" s="58" t="s">
        <v>1783</v>
      </c>
    </row>
    <row r="170" spans="1:42" x14ac:dyDescent="0.2">
      <c r="A170" s="47" t="s">
        <v>185</v>
      </c>
      <c r="B170" s="47"/>
      <c r="C170" s="47"/>
      <c r="D170" s="45" t="s">
        <v>164</v>
      </c>
      <c r="E170" s="45"/>
      <c r="F170" s="45"/>
      <c r="G170" s="47" t="s">
        <v>165</v>
      </c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586"/>
      <c r="T170" s="586"/>
      <c r="U170" s="586"/>
      <c r="V170" s="586"/>
      <c r="W170" s="586"/>
      <c r="X170" s="586"/>
      <c r="Y170" s="586"/>
      <c r="Z170" s="586"/>
      <c r="AA170" s="586"/>
      <c r="AB170" s="586">
        <v>2000000</v>
      </c>
      <c r="AC170" s="586"/>
      <c r="AD170" s="586"/>
      <c r="AE170" s="586"/>
      <c r="AF170" s="586"/>
      <c r="AG170" s="586"/>
      <c r="AH170" s="586"/>
      <c r="AI170" s="586"/>
      <c r="AJ170" s="586"/>
      <c r="AK170" s="586"/>
      <c r="AL170" s="586"/>
      <c r="AM170" s="58"/>
      <c r="AN170" s="58" t="s">
        <v>80</v>
      </c>
      <c r="AO170" s="58"/>
      <c r="AP170" s="58" t="s">
        <v>140</v>
      </c>
    </row>
    <row r="171" spans="1:42" x14ac:dyDescent="0.2">
      <c r="A171" s="59" t="s">
        <v>185</v>
      </c>
      <c r="B171" s="59"/>
      <c r="C171" s="59"/>
      <c r="D171" s="59" t="s">
        <v>186</v>
      </c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0">
        <v>4500000</v>
      </c>
      <c r="T171" s="590"/>
      <c r="U171" s="590"/>
      <c r="V171" s="590"/>
      <c r="W171" s="590"/>
      <c r="X171" s="590"/>
      <c r="Y171" s="590"/>
      <c r="Z171" s="590"/>
      <c r="AA171" s="590"/>
      <c r="AB171" s="590">
        <v>6395000</v>
      </c>
      <c r="AC171" s="590"/>
      <c r="AD171" s="590"/>
      <c r="AE171" s="590"/>
      <c r="AF171" s="590"/>
      <c r="AG171" s="590">
        <v>2806425.5</v>
      </c>
      <c r="AH171" s="590"/>
      <c r="AI171" s="590"/>
      <c r="AJ171" s="590"/>
      <c r="AK171" s="590"/>
      <c r="AL171" s="590"/>
      <c r="AM171" s="60"/>
      <c r="AN171" s="60" t="s">
        <v>1782</v>
      </c>
      <c r="AO171" s="60"/>
      <c r="AP171" s="60" t="s">
        <v>1784</v>
      </c>
    </row>
    <row r="172" spans="1:42" x14ac:dyDescent="0.2">
      <c r="A172" s="47" t="s">
        <v>187</v>
      </c>
      <c r="B172" s="47"/>
      <c r="C172" s="47"/>
      <c r="D172" s="45" t="s">
        <v>125</v>
      </c>
      <c r="E172" s="45"/>
      <c r="F172" s="45"/>
      <c r="G172" s="47" t="s">
        <v>1372</v>
      </c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586">
        <v>290000</v>
      </c>
      <c r="T172" s="586"/>
      <c r="U172" s="586"/>
      <c r="V172" s="586"/>
      <c r="W172" s="586"/>
      <c r="X172" s="586"/>
      <c r="Y172" s="586"/>
      <c r="Z172" s="586"/>
      <c r="AA172" s="586"/>
      <c r="AB172" s="586">
        <v>290000</v>
      </c>
      <c r="AC172" s="586"/>
      <c r="AD172" s="586"/>
      <c r="AE172" s="586"/>
      <c r="AF172" s="586"/>
      <c r="AG172" s="586">
        <v>132706.9</v>
      </c>
      <c r="AH172" s="586"/>
      <c r="AI172" s="586"/>
      <c r="AJ172" s="586"/>
      <c r="AK172" s="586"/>
      <c r="AL172" s="586"/>
      <c r="AM172" s="58"/>
      <c r="AN172" s="58" t="s">
        <v>1785</v>
      </c>
      <c r="AO172" s="58"/>
      <c r="AP172" s="58" t="s">
        <v>1785</v>
      </c>
    </row>
    <row r="173" spans="1:42" x14ac:dyDescent="0.2">
      <c r="A173" s="47" t="s">
        <v>187</v>
      </c>
      <c r="B173" s="47"/>
      <c r="C173" s="47"/>
      <c r="D173" s="45" t="s">
        <v>126</v>
      </c>
      <c r="E173" s="45"/>
      <c r="F173" s="45"/>
      <c r="G173" s="47" t="s">
        <v>127</v>
      </c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586">
        <v>260000</v>
      </c>
      <c r="T173" s="586"/>
      <c r="U173" s="586"/>
      <c r="V173" s="586"/>
      <c r="W173" s="586"/>
      <c r="X173" s="586"/>
      <c r="Y173" s="586"/>
      <c r="Z173" s="586"/>
      <c r="AA173" s="586"/>
      <c r="AB173" s="586">
        <v>410000</v>
      </c>
      <c r="AC173" s="586"/>
      <c r="AD173" s="586"/>
      <c r="AE173" s="586"/>
      <c r="AF173" s="586"/>
      <c r="AG173" s="586">
        <v>65200</v>
      </c>
      <c r="AH173" s="586"/>
      <c r="AI173" s="586"/>
      <c r="AJ173" s="586"/>
      <c r="AK173" s="586"/>
      <c r="AL173" s="586"/>
      <c r="AM173" s="58"/>
      <c r="AN173" s="58" t="s">
        <v>1786</v>
      </c>
      <c r="AO173" s="58"/>
      <c r="AP173" s="58" t="s">
        <v>1787</v>
      </c>
    </row>
    <row r="174" spans="1:42" x14ac:dyDescent="0.2">
      <c r="A174" s="47" t="s">
        <v>187</v>
      </c>
      <c r="B174" s="47"/>
      <c r="C174" s="47"/>
      <c r="D174" s="45" t="s">
        <v>128</v>
      </c>
      <c r="E174" s="45"/>
      <c r="F174" s="45"/>
      <c r="G174" s="47" t="s">
        <v>129</v>
      </c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586">
        <v>40000</v>
      </c>
      <c r="T174" s="586"/>
      <c r="U174" s="586"/>
      <c r="V174" s="586"/>
      <c r="W174" s="586"/>
      <c r="X174" s="586"/>
      <c r="Y174" s="586"/>
      <c r="Z174" s="586"/>
      <c r="AA174" s="586"/>
      <c r="AB174" s="586">
        <v>40000</v>
      </c>
      <c r="AC174" s="586"/>
      <c r="AD174" s="586"/>
      <c r="AE174" s="586"/>
      <c r="AF174" s="586"/>
      <c r="AG174" s="586">
        <v>6906</v>
      </c>
      <c r="AH174" s="586"/>
      <c r="AI174" s="586"/>
      <c r="AJ174" s="586"/>
      <c r="AK174" s="586"/>
      <c r="AL174" s="586"/>
      <c r="AM174" s="58"/>
      <c r="AN174" s="58" t="s">
        <v>1788</v>
      </c>
      <c r="AO174" s="58"/>
      <c r="AP174" s="58" t="s">
        <v>1788</v>
      </c>
    </row>
    <row r="175" spans="1:42" x14ac:dyDescent="0.2">
      <c r="A175" s="47" t="s">
        <v>187</v>
      </c>
      <c r="B175" s="47"/>
      <c r="C175" s="47"/>
      <c r="D175" s="45" t="s">
        <v>130</v>
      </c>
      <c r="E175" s="45"/>
      <c r="F175" s="45"/>
      <c r="G175" s="47" t="s">
        <v>1373</v>
      </c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586">
        <v>250000</v>
      </c>
      <c r="T175" s="586"/>
      <c r="U175" s="586"/>
      <c r="V175" s="586"/>
      <c r="W175" s="586"/>
      <c r="X175" s="586"/>
      <c r="Y175" s="586"/>
      <c r="Z175" s="586"/>
      <c r="AA175" s="586"/>
      <c r="AB175" s="586">
        <v>350000</v>
      </c>
      <c r="AC175" s="586"/>
      <c r="AD175" s="586"/>
      <c r="AE175" s="586"/>
      <c r="AF175" s="586"/>
      <c r="AG175" s="586">
        <v>296816</v>
      </c>
      <c r="AH175" s="586"/>
      <c r="AI175" s="586"/>
      <c r="AJ175" s="586"/>
      <c r="AK175" s="586"/>
      <c r="AL175" s="586"/>
      <c r="AM175" s="58"/>
      <c r="AN175" s="58" t="s">
        <v>1789</v>
      </c>
      <c r="AO175" s="58"/>
      <c r="AP175" s="58" t="s">
        <v>1790</v>
      </c>
    </row>
    <row r="176" spans="1:42" x14ac:dyDescent="0.2">
      <c r="A176" s="59" t="s">
        <v>187</v>
      </c>
      <c r="B176" s="59"/>
      <c r="C176" s="59"/>
      <c r="D176" s="59" t="s">
        <v>189</v>
      </c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0">
        <v>840000</v>
      </c>
      <c r="T176" s="590"/>
      <c r="U176" s="590"/>
      <c r="V176" s="590"/>
      <c r="W176" s="590"/>
      <c r="X176" s="590"/>
      <c r="Y176" s="590"/>
      <c r="Z176" s="590"/>
      <c r="AA176" s="590"/>
      <c r="AB176" s="590">
        <v>1090000</v>
      </c>
      <c r="AC176" s="590"/>
      <c r="AD176" s="590"/>
      <c r="AE176" s="590"/>
      <c r="AF176" s="590"/>
      <c r="AG176" s="590">
        <v>501628.9</v>
      </c>
      <c r="AH176" s="590"/>
      <c r="AI176" s="590"/>
      <c r="AJ176" s="590"/>
      <c r="AK176" s="590"/>
      <c r="AL176" s="590"/>
      <c r="AM176" s="60"/>
      <c r="AN176" s="60" t="s">
        <v>1791</v>
      </c>
      <c r="AO176" s="60"/>
      <c r="AP176" s="60" t="s">
        <v>1792</v>
      </c>
    </row>
    <row r="177" spans="1:42" x14ac:dyDescent="0.2">
      <c r="A177" s="47" t="s">
        <v>190</v>
      </c>
      <c r="B177" s="47"/>
      <c r="C177" s="47"/>
      <c r="D177" s="45" t="s">
        <v>157</v>
      </c>
      <c r="E177" s="45"/>
      <c r="F177" s="45"/>
      <c r="G177" s="47" t="s">
        <v>482</v>
      </c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586">
        <v>50000</v>
      </c>
      <c r="T177" s="586"/>
      <c r="U177" s="586"/>
      <c r="V177" s="586"/>
      <c r="W177" s="586"/>
      <c r="X177" s="586"/>
      <c r="Y177" s="586"/>
      <c r="Z177" s="586"/>
      <c r="AA177" s="586"/>
      <c r="AB177" s="586">
        <v>300000</v>
      </c>
      <c r="AC177" s="586"/>
      <c r="AD177" s="586"/>
      <c r="AE177" s="586"/>
      <c r="AF177" s="586"/>
      <c r="AG177" s="586">
        <v>241322.6</v>
      </c>
      <c r="AH177" s="586"/>
      <c r="AI177" s="586"/>
      <c r="AJ177" s="586"/>
      <c r="AK177" s="586"/>
      <c r="AL177" s="586"/>
      <c r="AM177" s="58"/>
      <c r="AN177" s="58" t="s">
        <v>1793</v>
      </c>
      <c r="AO177" s="58"/>
      <c r="AP177" s="58" t="s">
        <v>1794</v>
      </c>
    </row>
    <row r="178" spans="1:42" x14ac:dyDescent="0.2">
      <c r="A178" s="47" t="s">
        <v>190</v>
      </c>
      <c r="B178" s="47"/>
      <c r="C178" s="47"/>
      <c r="D178" s="45" t="s">
        <v>125</v>
      </c>
      <c r="E178" s="45"/>
      <c r="F178" s="45"/>
      <c r="G178" s="47" t="s">
        <v>1372</v>
      </c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586">
        <v>200000</v>
      </c>
      <c r="T178" s="586"/>
      <c r="U178" s="586"/>
      <c r="V178" s="586"/>
      <c r="W178" s="586"/>
      <c r="X178" s="586"/>
      <c r="Y178" s="586"/>
      <c r="Z178" s="586"/>
      <c r="AA178" s="586"/>
      <c r="AB178" s="586">
        <v>115700</v>
      </c>
      <c r="AC178" s="586"/>
      <c r="AD178" s="586"/>
      <c r="AE178" s="586"/>
      <c r="AF178" s="586"/>
      <c r="AG178" s="586">
        <v>41825</v>
      </c>
      <c r="AH178" s="586"/>
      <c r="AI178" s="586"/>
      <c r="AJ178" s="586"/>
      <c r="AK178" s="586"/>
      <c r="AL178" s="586"/>
      <c r="AM178" s="58"/>
      <c r="AN178" s="58" t="s">
        <v>1795</v>
      </c>
      <c r="AO178" s="58"/>
      <c r="AP178" s="58" t="s">
        <v>1796</v>
      </c>
    </row>
    <row r="179" spans="1:42" x14ac:dyDescent="0.2">
      <c r="A179" s="47" t="s">
        <v>190</v>
      </c>
      <c r="B179" s="47"/>
      <c r="C179" s="47"/>
      <c r="D179" s="45" t="s">
        <v>132</v>
      </c>
      <c r="E179" s="45"/>
      <c r="F179" s="45"/>
      <c r="G179" s="47" t="s">
        <v>133</v>
      </c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586">
        <v>50000</v>
      </c>
      <c r="T179" s="586"/>
      <c r="U179" s="586"/>
      <c r="V179" s="586"/>
      <c r="W179" s="586"/>
      <c r="X179" s="586"/>
      <c r="Y179" s="586"/>
      <c r="Z179" s="586"/>
      <c r="AA179" s="586"/>
      <c r="AB179" s="586">
        <v>54300</v>
      </c>
      <c r="AC179" s="586"/>
      <c r="AD179" s="586"/>
      <c r="AE179" s="586"/>
      <c r="AF179" s="586"/>
      <c r="AG179" s="586">
        <v>54268.5</v>
      </c>
      <c r="AH179" s="586"/>
      <c r="AI179" s="586"/>
      <c r="AJ179" s="586"/>
      <c r="AK179" s="586"/>
      <c r="AL179" s="586"/>
      <c r="AM179" s="58"/>
      <c r="AN179" s="58" t="s">
        <v>1797</v>
      </c>
      <c r="AO179" s="58"/>
      <c r="AP179" s="58" t="s">
        <v>143</v>
      </c>
    </row>
    <row r="180" spans="1:42" x14ac:dyDescent="0.2">
      <c r="A180" s="47" t="s">
        <v>190</v>
      </c>
      <c r="B180" s="47"/>
      <c r="C180" s="47"/>
      <c r="D180" s="45" t="s">
        <v>126</v>
      </c>
      <c r="E180" s="45"/>
      <c r="F180" s="45"/>
      <c r="G180" s="47" t="s">
        <v>127</v>
      </c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586">
        <v>1000000</v>
      </c>
      <c r="T180" s="586"/>
      <c r="U180" s="586"/>
      <c r="V180" s="586"/>
      <c r="W180" s="586"/>
      <c r="X180" s="586"/>
      <c r="Y180" s="586"/>
      <c r="Z180" s="586"/>
      <c r="AA180" s="586"/>
      <c r="AB180" s="586">
        <v>1330000</v>
      </c>
      <c r="AC180" s="586"/>
      <c r="AD180" s="586"/>
      <c r="AE180" s="586"/>
      <c r="AF180" s="586"/>
      <c r="AG180" s="586">
        <v>1369992.47</v>
      </c>
      <c r="AH180" s="586"/>
      <c r="AI180" s="586"/>
      <c r="AJ180" s="586"/>
      <c r="AK180" s="586"/>
      <c r="AL180" s="586"/>
      <c r="AM180" s="58"/>
      <c r="AN180" s="58" t="s">
        <v>1798</v>
      </c>
      <c r="AO180" s="58"/>
      <c r="AP180" s="58" t="s">
        <v>1799</v>
      </c>
    </row>
    <row r="181" spans="1:42" x14ac:dyDescent="0.2">
      <c r="A181" s="47" t="s">
        <v>190</v>
      </c>
      <c r="B181" s="47"/>
      <c r="C181" s="47"/>
      <c r="D181" s="45" t="s">
        <v>137</v>
      </c>
      <c r="E181" s="45"/>
      <c r="F181" s="45"/>
      <c r="G181" s="47" t="s">
        <v>138</v>
      </c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586">
        <v>1500000</v>
      </c>
      <c r="T181" s="586"/>
      <c r="U181" s="586"/>
      <c r="V181" s="586"/>
      <c r="W181" s="586"/>
      <c r="X181" s="586"/>
      <c r="Y181" s="586"/>
      <c r="Z181" s="586"/>
      <c r="AA181" s="586"/>
      <c r="AB181" s="586">
        <v>1400000</v>
      </c>
      <c r="AC181" s="586"/>
      <c r="AD181" s="586"/>
      <c r="AE181" s="586"/>
      <c r="AF181" s="586"/>
      <c r="AG181" s="586">
        <v>1390126.5</v>
      </c>
      <c r="AH181" s="586"/>
      <c r="AI181" s="586"/>
      <c r="AJ181" s="586"/>
      <c r="AK181" s="586"/>
      <c r="AL181" s="586"/>
      <c r="AM181" s="58"/>
      <c r="AN181" s="58" t="s">
        <v>1800</v>
      </c>
      <c r="AO181" s="58"/>
      <c r="AP181" s="58" t="s">
        <v>1801</v>
      </c>
    </row>
    <row r="182" spans="1:42" x14ac:dyDescent="0.2">
      <c r="A182" s="47" t="s">
        <v>190</v>
      </c>
      <c r="B182" s="47"/>
      <c r="C182" s="47"/>
      <c r="D182" s="45" t="s">
        <v>139</v>
      </c>
      <c r="E182" s="45"/>
      <c r="F182" s="45"/>
      <c r="G182" s="47" t="s">
        <v>476</v>
      </c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586">
        <v>39564800</v>
      </c>
      <c r="T182" s="586"/>
      <c r="U182" s="586"/>
      <c r="V182" s="586"/>
      <c r="W182" s="586"/>
      <c r="X182" s="586"/>
      <c r="Y182" s="586"/>
      <c r="Z182" s="586"/>
      <c r="AA182" s="586"/>
      <c r="AB182" s="586">
        <v>54454000</v>
      </c>
      <c r="AC182" s="586"/>
      <c r="AD182" s="586"/>
      <c r="AE182" s="586"/>
      <c r="AF182" s="586"/>
      <c r="AG182" s="586">
        <v>3736324.36</v>
      </c>
      <c r="AH182" s="586"/>
      <c r="AI182" s="586"/>
      <c r="AJ182" s="586"/>
      <c r="AK182" s="586"/>
      <c r="AL182" s="586"/>
      <c r="AM182" s="58"/>
      <c r="AN182" s="58" t="s">
        <v>1383</v>
      </c>
      <c r="AO182" s="58"/>
      <c r="AP182" s="58" t="s">
        <v>1802</v>
      </c>
    </row>
    <row r="183" spans="1:42" x14ac:dyDescent="0.2">
      <c r="A183" s="47" t="s">
        <v>190</v>
      </c>
      <c r="B183" s="47"/>
      <c r="C183" s="47"/>
      <c r="D183" s="45" t="s">
        <v>144</v>
      </c>
      <c r="E183" s="45"/>
      <c r="F183" s="45"/>
      <c r="G183" s="47" t="s">
        <v>145</v>
      </c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586"/>
      <c r="T183" s="586"/>
      <c r="U183" s="586"/>
      <c r="V183" s="586"/>
      <c r="W183" s="586"/>
      <c r="X183" s="586"/>
      <c r="Y183" s="586"/>
      <c r="Z183" s="586"/>
      <c r="AA183" s="586"/>
      <c r="AB183" s="586">
        <v>4217000</v>
      </c>
      <c r="AC183" s="586"/>
      <c r="AD183" s="586"/>
      <c r="AE183" s="586"/>
      <c r="AF183" s="586"/>
      <c r="AG183" s="586">
        <v>2716894.32</v>
      </c>
      <c r="AH183" s="586"/>
      <c r="AI183" s="586"/>
      <c r="AJ183" s="586"/>
      <c r="AK183" s="586"/>
      <c r="AL183" s="586"/>
      <c r="AM183" s="58"/>
      <c r="AN183" s="58" t="s">
        <v>80</v>
      </c>
      <c r="AO183" s="58"/>
      <c r="AP183" s="58" t="s">
        <v>1803</v>
      </c>
    </row>
    <row r="184" spans="1:42" x14ac:dyDescent="0.2">
      <c r="A184" s="59" t="s">
        <v>190</v>
      </c>
      <c r="B184" s="59"/>
      <c r="C184" s="59"/>
      <c r="D184" s="59" t="s">
        <v>1140</v>
      </c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0">
        <v>42364800</v>
      </c>
      <c r="T184" s="590"/>
      <c r="U184" s="590"/>
      <c r="V184" s="590"/>
      <c r="W184" s="590"/>
      <c r="X184" s="590"/>
      <c r="Y184" s="590"/>
      <c r="Z184" s="590"/>
      <c r="AA184" s="590"/>
      <c r="AB184" s="590">
        <v>61871000</v>
      </c>
      <c r="AC184" s="590"/>
      <c r="AD184" s="590"/>
      <c r="AE184" s="590"/>
      <c r="AF184" s="590"/>
      <c r="AG184" s="590">
        <v>9550753.75</v>
      </c>
      <c r="AH184" s="590"/>
      <c r="AI184" s="590"/>
      <c r="AJ184" s="590"/>
      <c r="AK184" s="590"/>
      <c r="AL184" s="590"/>
      <c r="AM184" s="60"/>
      <c r="AN184" s="60" t="s">
        <v>1804</v>
      </c>
      <c r="AO184" s="60"/>
      <c r="AP184" s="60" t="s">
        <v>1805</v>
      </c>
    </row>
    <row r="185" spans="1:42" x14ac:dyDescent="0.2">
      <c r="A185" s="47" t="s">
        <v>82</v>
      </c>
      <c r="B185" s="47"/>
      <c r="C185" s="47"/>
      <c r="D185" s="45" t="s">
        <v>172</v>
      </c>
      <c r="E185" s="45"/>
      <c r="F185" s="45"/>
      <c r="G185" s="47" t="s">
        <v>173</v>
      </c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586">
        <v>30000</v>
      </c>
      <c r="T185" s="586"/>
      <c r="U185" s="586"/>
      <c r="V185" s="586"/>
      <c r="W185" s="586"/>
      <c r="X185" s="586"/>
      <c r="Y185" s="586"/>
      <c r="Z185" s="586"/>
      <c r="AA185" s="586"/>
      <c r="AB185" s="586">
        <v>30000</v>
      </c>
      <c r="AC185" s="586"/>
      <c r="AD185" s="586"/>
      <c r="AE185" s="586"/>
      <c r="AF185" s="586"/>
      <c r="AG185" s="586">
        <v>2013</v>
      </c>
      <c r="AH185" s="586"/>
      <c r="AI185" s="586"/>
      <c r="AJ185" s="586"/>
      <c r="AK185" s="586"/>
      <c r="AL185" s="586"/>
      <c r="AM185" s="58"/>
      <c r="AN185" s="58" t="s">
        <v>1806</v>
      </c>
      <c r="AO185" s="58"/>
      <c r="AP185" s="58" t="s">
        <v>1806</v>
      </c>
    </row>
    <row r="186" spans="1:42" x14ac:dyDescent="0.2">
      <c r="A186" s="47" t="s">
        <v>82</v>
      </c>
      <c r="B186" s="47"/>
      <c r="C186" s="47"/>
      <c r="D186" s="45" t="s">
        <v>125</v>
      </c>
      <c r="E186" s="45"/>
      <c r="F186" s="45"/>
      <c r="G186" s="47" t="s">
        <v>1372</v>
      </c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586">
        <v>100000</v>
      </c>
      <c r="T186" s="586"/>
      <c r="U186" s="586"/>
      <c r="V186" s="586"/>
      <c r="W186" s="586"/>
      <c r="X186" s="586"/>
      <c r="Y186" s="586"/>
      <c r="Z186" s="586"/>
      <c r="AA186" s="586"/>
      <c r="AB186" s="586">
        <v>100000</v>
      </c>
      <c r="AC186" s="586"/>
      <c r="AD186" s="586"/>
      <c r="AE186" s="586"/>
      <c r="AF186" s="586"/>
      <c r="AG186" s="586">
        <v>69212</v>
      </c>
      <c r="AH186" s="586"/>
      <c r="AI186" s="586"/>
      <c r="AJ186" s="586"/>
      <c r="AK186" s="586"/>
      <c r="AL186" s="586"/>
      <c r="AM186" s="58"/>
      <c r="AN186" s="58" t="s">
        <v>1807</v>
      </c>
      <c r="AO186" s="58"/>
      <c r="AP186" s="58" t="s">
        <v>1807</v>
      </c>
    </row>
    <row r="187" spans="1:42" x14ac:dyDescent="0.2">
      <c r="A187" s="47" t="s">
        <v>82</v>
      </c>
      <c r="B187" s="47"/>
      <c r="C187" s="47"/>
      <c r="D187" s="45" t="s">
        <v>132</v>
      </c>
      <c r="E187" s="45"/>
      <c r="F187" s="45"/>
      <c r="G187" s="47" t="s">
        <v>133</v>
      </c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586">
        <v>20000</v>
      </c>
      <c r="T187" s="586"/>
      <c r="U187" s="586"/>
      <c r="V187" s="586"/>
      <c r="W187" s="586"/>
      <c r="X187" s="586"/>
      <c r="Y187" s="586"/>
      <c r="Z187" s="586"/>
      <c r="AA187" s="586"/>
      <c r="AB187" s="586">
        <v>20000</v>
      </c>
      <c r="AC187" s="586"/>
      <c r="AD187" s="586"/>
      <c r="AE187" s="586"/>
      <c r="AF187" s="586"/>
      <c r="AG187" s="586"/>
      <c r="AH187" s="586"/>
      <c r="AI187" s="586"/>
      <c r="AJ187" s="586"/>
      <c r="AK187" s="586"/>
      <c r="AL187" s="586"/>
      <c r="AM187" s="58"/>
      <c r="AN187" s="58" t="s">
        <v>140</v>
      </c>
      <c r="AO187" s="58"/>
      <c r="AP187" s="58" t="s">
        <v>140</v>
      </c>
    </row>
    <row r="188" spans="1:42" x14ac:dyDescent="0.2">
      <c r="A188" s="47" t="s">
        <v>82</v>
      </c>
      <c r="B188" s="47"/>
      <c r="C188" s="47"/>
      <c r="D188" s="45" t="s">
        <v>175</v>
      </c>
      <c r="E188" s="45"/>
      <c r="F188" s="45"/>
      <c r="G188" s="47" t="s">
        <v>176</v>
      </c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586">
        <v>20000</v>
      </c>
      <c r="T188" s="586"/>
      <c r="U188" s="586"/>
      <c r="V188" s="586"/>
      <c r="W188" s="586"/>
      <c r="X188" s="586"/>
      <c r="Y188" s="586"/>
      <c r="Z188" s="586"/>
      <c r="AA188" s="586"/>
      <c r="AB188" s="586">
        <v>20000</v>
      </c>
      <c r="AC188" s="586"/>
      <c r="AD188" s="586"/>
      <c r="AE188" s="586"/>
      <c r="AF188" s="586"/>
      <c r="AG188" s="586">
        <v>6100.6</v>
      </c>
      <c r="AH188" s="586"/>
      <c r="AI188" s="586"/>
      <c r="AJ188" s="586"/>
      <c r="AK188" s="586"/>
      <c r="AL188" s="586"/>
      <c r="AM188" s="58"/>
      <c r="AN188" s="58" t="s">
        <v>1808</v>
      </c>
      <c r="AO188" s="58"/>
      <c r="AP188" s="58" t="s">
        <v>1808</v>
      </c>
    </row>
    <row r="189" spans="1:42" x14ac:dyDescent="0.2">
      <c r="A189" s="47" t="s">
        <v>82</v>
      </c>
      <c r="B189" s="47"/>
      <c r="C189" s="47"/>
      <c r="D189" s="45" t="s">
        <v>126</v>
      </c>
      <c r="E189" s="45"/>
      <c r="F189" s="45"/>
      <c r="G189" s="47" t="s">
        <v>127</v>
      </c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586">
        <v>5700000</v>
      </c>
      <c r="T189" s="586"/>
      <c r="U189" s="586"/>
      <c r="V189" s="586"/>
      <c r="W189" s="586"/>
      <c r="X189" s="586"/>
      <c r="Y189" s="586"/>
      <c r="Z189" s="586"/>
      <c r="AA189" s="586"/>
      <c r="AB189" s="586">
        <v>6757600</v>
      </c>
      <c r="AC189" s="586"/>
      <c r="AD189" s="586"/>
      <c r="AE189" s="586"/>
      <c r="AF189" s="586"/>
      <c r="AG189" s="586">
        <v>4795967.01</v>
      </c>
      <c r="AH189" s="586"/>
      <c r="AI189" s="586"/>
      <c r="AJ189" s="586"/>
      <c r="AK189" s="586"/>
      <c r="AL189" s="586"/>
      <c r="AM189" s="58"/>
      <c r="AN189" s="58" t="s">
        <v>1809</v>
      </c>
      <c r="AO189" s="58"/>
      <c r="AP189" s="58" t="s">
        <v>1810</v>
      </c>
    </row>
    <row r="190" spans="1:42" x14ac:dyDescent="0.2">
      <c r="A190" s="47" t="s">
        <v>82</v>
      </c>
      <c r="B190" s="47"/>
      <c r="C190" s="47"/>
      <c r="D190" s="45" t="s">
        <v>128</v>
      </c>
      <c r="E190" s="45"/>
      <c r="F190" s="45"/>
      <c r="G190" s="47" t="s">
        <v>129</v>
      </c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586">
        <v>50000</v>
      </c>
      <c r="T190" s="586"/>
      <c r="U190" s="586"/>
      <c r="V190" s="586"/>
      <c r="W190" s="586"/>
      <c r="X190" s="586"/>
      <c r="Y190" s="586"/>
      <c r="Z190" s="586"/>
      <c r="AA190" s="586"/>
      <c r="AB190" s="586">
        <v>150000</v>
      </c>
      <c r="AC190" s="586"/>
      <c r="AD190" s="586"/>
      <c r="AE190" s="586"/>
      <c r="AF190" s="586"/>
      <c r="AG190" s="586">
        <v>61198</v>
      </c>
      <c r="AH190" s="586"/>
      <c r="AI190" s="586"/>
      <c r="AJ190" s="586"/>
      <c r="AK190" s="586"/>
      <c r="AL190" s="586"/>
      <c r="AM190" s="58"/>
      <c r="AN190" s="58" t="s">
        <v>1811</v>
      </c>
      <c r="AO190" s="58"/>
      <c r="AP190" s="58" t="s">
        <v>1812</v>
      </c>
    </row>
    <row r="191" spans="1:42" x14ac:dyDescent="0.2">
      <c r="A191" s="47" t="s">
        <v>82</v>
      </c>
      <c r="B191" s="47"/>
      <c r="C191" s="47"/>
      <c r="D191" s="45" t="s">
        <v>130</v>
      </c>
      <c r="E191" s="45"/>
      <c r="F191" s="45"/>
      <c r="G191" s="47" t="s">
        <v>1373</v>
      </c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586">
        <v>150000</v>
      </c>
      <c r="T191" s="586"/>
      <c r="U191" s="586"/>
      <c r="V191" s="586"/>
      <c r="W191" s="586"/>
      <c r="X191" s="586"/>
      <c r="Y191" s="586"/>
      <c r="Z191" s="586"/>
      <c r="AA191" s="586"/>
      <c r="AB191" s="586">
        <v>350000</v>
      </c>
      <c r="AC191" s="586"/>
      <c r="AD191" s="586"/>
      <c r="AE191" s="586"/>
      <c r="AF191" s="586"/>
      <c r="AG191" s="586">
        <v>332884.78000000003</v>
      </c>
      <c r="AH191" s="586"/>
      <c r="AI191" s="586"/>
      <c r="AJ191" s="586"/>
      <c r="AK191" s="586"/>
      <c r="AL191" s="586"/>
      <c r="AM191" s="58"/>
      <c r="AN191" s="58" t="s">
        <v>1813</v>
      </c>
      <c r="AO191" s="58"/>
      <c r="AP191" s="58" t="s">
        <v>1814</v>
      </c>
    </row>
    <row r="192" spans="1:42" x14ac:dyDescent="0.2">
      <c r="A192" s="47" t="s">
        <v>82</v>
      </c>
      <c r="B192" s="47"/>
      <c r="C192" s="47"/>
      <c r="D192" s="45" t="s">
        <v>178</v>
      </c>
      <c r="E192" s="45"/>
      <c r="F192" s="45"/>
      <c r="G192" s="47" t="s">
        <v>179</v>
      </c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586">
        <v>328400</v>
      </c>
      <c r="T192" s="586"/>
      <c r="U192" s="586"/>
      <c r="V192" s="586"/>
      <c r="W192" s="586"/>
      <c r="X192" s="586"/>
      <c r="Y192" s="586"/>
      <c r="Z192" s="586"/>
      <c r="AA192" s="586"/>
      <c r="AB192" s="586"/>
      <c r="AC192" s="586"/>
      <c r="AD192" s="586"/>
      <c r="AE192" s="586"/>
      <c r="AF192" s="586"/>
      <c r="AG192" s="586"/>
      <c r="AH192" s="586"/>
      <c r="AI192" s="586"/>
      <c r="AJ192" s="586"/>
      <c r="AK192" s="586"/>
      <c r="AL192" s="586"/>
      <c r="AM192" s="58"/>
      <c r="AN192" s="58" t="s">
        <v>140</v>
      </c>
      <c r="AO192" s="58"/>
      <c r="AP192" s="58" t="s">
        <v>80</v>
      </c>
    </row>
    <row r="193" spans="1:42" x14ac:dyDescent="0.2">
      <c r="A193" s="47" t="s">
        <v>82</v>
      </c>
      <c r="B193" s="47"/>
      <c r="C193" s="47"/>
      <c r="D193" s="45" t="s">
        <v>1815</v>
      </c>
      <c r="E193" s="45"/>
      <c r="F193" s="45"/>
      <c r="G193" s="47" t="s">
        <v>1816</v>
      </c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586"/>
      <c r="T193" s="586"/>
      <c r="U193" s="586"/>
      <c r="V193" s="586"/>
      <c r="W193" s="586"/>
      <c r="X193" s="586"/>
      <c r="Y193" s="586"/>
      <c r="Z193" s="586"/>
      <c r="AA193" s="586"/>
      <c r="AB193" s="586">
        <v>40000</v>
      </c>
      <c r="AC193" s="586"/>
      <c r="AD193" s="586"/>
      <c r="AE193" s="586"/>
      <c r="AF193" s="586"/>
      <c r="AG193" s="586">
        <v>40000</v>
      </c>
      <c r="AH193" s="586"/>
      <c r="AI193" s="586"/>
      <c r="AJ193" s="586"/>
      <c r="AK193" s="586"/>
      <c r="AL193" s="586"/>
      <c r="AM193" s="58"/>
      <c r="AN193" s="58" t="s">
        <v>80</v>
      </c>
      <c r="AO193" s="58"/>
      <c r="AP193" s="58" t="s">
        <v>84</v>
      </c>
    </row>
    <row r="194" spans="1:42" x14ac:dyDescent="0.2">
      <c r="A194" s="59" t="s">
        <v>82</v>
      </c>
      <c r="B194" s="59"/>
      <c r="C194" s="59"/>
      <c r="D194" s="59" t="s">
        <v>1137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0">
        <v>6398400</v>
      </c>
      <c r="T194" s="590"/>
      <c r="U194" s="590"/>
      <c r="V194" s="590"/>
      <c r="W194" s="590"/>
      <c r="X194" s="590"/>
      <c r="Y194" s="590"/>
      <c r="Z194" s="590"/>
      <c r="AA194" s="590"/>
      <c r="AB194" s="590">
        <v>7467600</v>
      </c>
      <c r="AC194" s="590"/>
      <c r="AD194" s="590"/>
      <c r="AE194" s="590"/>
      <c r="AF194" s="590"/>
      <c r="AG194" s="590">
        <v>5307375.3899999997</v>
      </c>
      <c r="AH194" s="590"/>
      <c r="AI194" s="590"/>
      <c r="AJ194" s="590"/>
      <c r="AK194" s="590"/>
      <c r="AL194" s="590"/>
      <c r="AM194" s="60"/>
      <c r="AN194" s="60" t="s">
        <v>1817</v>
      </c>
      <c r="AO194" s="60"/>
      <c r="AP194" s="60" t="s">
        <v>1818</v>
      </c>
    </row>
    <row r="195" spans="1:42" x14ac:dyDescent="0.2">
      <c r="A195" s="47" t="s">
        <v>192</v>
      </c>
      <c r="B195" s="47"/>
      <c r="C195" s="47"/>
      <c r="D195" s="45" t="s">
        <v>157</v>
      </c>
      <c r="E195" s="45"/>
      <c r="F195" s="45"/>
      <c r="G195" s="47" t="s">
        <v>482</v>
      </c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586">
        <v>150000</v>
      </c>
      <c r="T195" s="586"/>
      <c r="U195" s="586"/>
      <c r="V195" s="586"/>
      <c r="W195" s="586"/>
      <c r="X195" s="586"/>
      <c r="Y195" s="586"/>
      <c r="Z195" s="586"/>
      <c r="AA195" s="586"/>
      <c r="AB195" s="586">
        <v>733000</v>
      </c>
      <c r="AC195" s="586"/>
      <c r="AD195" s="586"/>
      <c r="AE195" s="586"/>
      <c r="AF195" s="586"/>
      <c r="AG195" s="586">
        <v>617152.03</v>
      </c>
      <c r="AH195" s="586"/>
      <c r="AI195" s="586"/>
      <c r="AJ195" s="586"/>
      <c r="AK195" s="586"/>
      <c r="AL195" s="586"/>
      <c r="AM195" s="58"/>
      <c r="AN195" s="58" t="s">
        <v>1819</v>
      </c>
      <c r="AO195" s="58"/>
      <c r="AP195" s="58" t="s">
        <v>1820</v>
      </c>
    </row>
    <row r="196" spans="1:42" x14ac:dyDescent="0.2">
      <c r="A196" s="47" t="s">
        <v>192</v>
      </c>
      <c r="B196" s="47"/>
      <c r="C196" s="47"/>
      <c r="D196" s="45" t="s">
        <v>125</v>
      </c>
      <c r="E196" s="45"/>
      <c r="F196" s="45"/>
      <c r="G196" s="47" t="s">
        <v>1372</v>
      </c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586">
        <v>100000</v>
      </c>
      <c r="T196" s="586"/>
      <c r="U196" s="586"/>
      <c r="V196" s="586"/>
      <c r="W196" s="586"/>
      <c r="X196" s="586"/>
      <c r="Y196" s="586"/>
      <c r="Z196" s="586"/>
      <c r="AA196" s="586"/>
      <c r="AB196" s="586">
        <v>106800</v>
      </c>
      <c r="AC196" s="586"/>
      <c r="AD196" s="586"/>
      <c r="AE196" s="586"/>
      <c r="AF196" s="586"/>
      <c r="AG196" s="586">
        <v>113062.39999999999</v>
      </c>
      <c r="AH196" s="586"/>
      <c r="AI196" s="586"/>
      <c r="AJ196" s="586"/>
      <c r="AK196" s="586"/>
      <c r="AL196" s="586"/>
      <c r="AM196" s="58"/>
      <c r="AN196" s="58" t="s">
        <v>1420</v>
      </c>
      <c r="AO196" s="58"/>
      <c r="AP196" s="58" t="s">
        <v>1821</v>
      </c>
    </row>
    <row r="197" spans="1:42" x14ac:dyDescent="0.2">
      <c r="A197" s="47" t="s">
        <v>192</v>
      </c>
      <c r="B197" s="47"/>
      <c r="C197" s="47"/>
      <c r="D197" s="45" t="s">
        <v>132</v>
      </c>
      <c r="E197" s="45"/>
      <c r="F197" s="45"/>
      <c r="G197" s="47" t="s">
        <v>133</v>
      </c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586">
        <v>100000</v>
      </c>
      <c r="T197" s="586"/>
      <c r="U197" s="586"/>
      <c r="V197" s="586"/>
      <c r="W197" s="586"/>
      <c r="X197" s="586"/>
      <c r="Y197" s="586"/>
      <c r="Z197" s="586"/>
      <c r="AA197" s="586"/>
      <c r="AB197" s="586">
        <v>117000</v>
      </c>
      <c r="AC197" s="586"/>
      <c r="AD197" s="586"/>
      <c r="AE197" s="586"/>
      <c r="AF197" s="586"/>
      <c r="AG197" s="586">
        <v>116886</v>
      </c>
      <c r="AH197" s="586"/>
      <c r="AI197" s="586"/>
      <c r="AJ197" s="586"/>
      <c r="AK197" s="586"/>
      <c r="AL197" s="586"/>
      <c r="AM197" s="58"/>
      <c r="AN197" s="58" t="s">
        <v>1822</v>
      </c>
      <c r="AO197" s="58"/>
      <c r="AP197" s="58" t="s">
        <v>1823</v>
      </c>
    </row>
    <row r="198" spans="1:42" x14ac:dyDescent="0.2">
      <c r="A198" s="47" t="s">
        <v>192</v>
      </c>
      <c r="B198" s="47"/>
      <c r="C198" s="47"/>
      <c r="D198" s="45" t="s">
        <v>126</v>
      </c>
      <c r="E198" s="45"/>
      <c r="F198" s="45"/>
      <c r="G198" s="47" t="s">
        <v>127</v>
      </c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586">
        <v>3000000</v>
      </c>
      <c r="T198" s="586"/>
      <c r="U198" s="586"/>
      <c r="V198" s="586"/>
      <c r="W198" s="586"/>
      <c r="X198" s="586"/>
      <c r="Y198" s="586"/>
      <c r="Z198" s="586"/>
      <c r="AA198" s="586"/>
      <c r="AB198" s="586">
        <v>4191200</v>
      </c>
      <c r="AC198" s="586"/>
      <c r="AD198" s="586"/>
      <c r="AE198" s="586"/>
      <c r="AF198" s="586"/>
      <c r="AG198" s="586">
        <v>4104939.55</v>
      </c>
      <c r="AH198" s="586"/>
      <c r="AI198" s="586"/>
      <c r="AJ198" s="586"/>
      <c r="AK198" s="586"/>
      <c r="AL198" s="586"/>
      <c r="AM198" s="58"/>
      <c r="AN198" s="58" t="s">
        <v>1824</v>
      </c>
      <c r="AO198" s="58"/>
      <c r="AP198" s="58" t="s">
        <v>1825</v>
      </c>
    </row>
    <row r="199" spans="1:42" x14ac:dyDescent="0.2">
      <c r="A199" s="47" t="s">
        <v>192</v>
      </c>
      <c r="B199" s="47"/>
      <c r="C199" s="47"/>
      <c r="D199" s="45" t="s">
        <v>137</v>
      </c>
      <c r="E199" s="45"/>
      <c r="F199" s="45"/>
      <c r="G199" s="47" t="s">
        <v>138</v>
      </c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586">
        <v>2500000</v>
      </c>
      <c r="T199" s="586"/>
      <c r="U199" s="586"/>
      <c r="V199" s="586"/>
      <c r="W199" s="586"/>
      <c r="X199" s="586"/>
      <c r="Y199" s="586"/>
      <c r="Z199" s="586"/>
      <c r="AA199" s="586"/>
      <c r="AB199" s="586">
        <v>2714000</v>
      </c>
      <c r="AC199" s="586"/>
      <c r="AD199" s="586"/>
      <c r="AE199" s="586"/>
      <c r="AF199" s="586"/>
      <c r="AG199" s="586">
        <v>2713163.72</v>
      </c>
      <c r="AH199" s="586"/>
      <c r="AI199" s="586"/>
      <c r="AJ199" s="586"/>
      <c r="AK199" s="586"/>
      <c r="AL199" s="586"/>
      <c r="AM199" s="58"/>
      <c r="AN199" s="58" t="s">
        <v>1826</v>
      </c>
      <c r="AO199" s="58"/>
      <c r="AP199" s="58" t="s">
        <v>1376</v>
      </c>
    </row>
    <row r="200" spans="1:42" x14ac:dyDescent="0.2">
      <c r="A200" s="47" t="s">
        <v>192</v>
      </c>
      <c r="B200" s="47"/>
      <c r="C200" s="47"/>
      <c r="D200" s="45" t="s">
        <v>139</v>
      </c>
      <c r="E200" s="45"/>
      <c r="F200" s="45"/>
      <c r="G200" s="47" t="s">
        <v>476</v>
      </c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586">
        <v>6000000</v>
      </c>
      <c r="T200" s="586"/>
      <c r="U200" s="586"/>
      <c r="V200" s="586"/>
      <c r="W200" s="586"/>
      <c r="X200" s="586"/>
      <c r="Y200" s="586"/>
      <c r="Z200" s="586"/>
      <c r="AA200" s="586"/>
      <c r="AB200" s="586">
        <v>7188600</v>
      </c>
      <c r="AC200" s="586"/>
      <c r="AD200" s="586"/>
      <c r="AE200" s="586"/>
      <c r="AF200" s="586"/>
      <c r="AG200" s="586">
        <v>24000</v>
      </c>
      <c r="AH200" s="586"/>
      <c r="AI200" s="586"/>
      <c r="AJ200" s="586"/>
      <c r="AK200" s="586"/>
      <c r="AL200" s="586"/>
      <c r="AM200" s="58"/>
      <c r="AN200" s="58" t="s">
        <v>1827</v>
      </c>
      <c r="AO200" s="58"/>
      <c r="AP200" s="58" t="s">
        <v>1828</v>
      </c>
    </row>
    <row r="201" spans="1:42" x14ac:dyDescent="0.2">
      <c r="A201" s="47" t="s">
        <v>192</v>
      </c>
      <c r="B201" s="47"/>
      <c r="C201" s="47"/>
      <c r="D201" s="45" t="s">
        <v>144</v>
      </c>
      <c r="E201" s="45"/>
      <c r="F201" s="45"/>
      <c r="G201" s="47" t="s">
        <v>145</v>
      </c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586">
        <v>2000000</v>
      </c>
      <c r="T201" s="586"/>
      <c r="U201" s="586"/>
      <c r="V201" s="586"/>
      <c r="W201" s="586"/>
      <c r="X201" s="586"/>
      <c r="Y201" s="586"/>
      <c r="Z201" s="586"/>
      <c r="AA201" s="586"/>
      <c r="AB201" s="586">
        <v>1804700</v>
      </c>
      <c r="AC201" s="586"/>
      <c r="AD201" s="586"/>
      <c r="AE201" s="586"/>
      <c r="AF201" s="586"/>
      <c r="AG201" s="586">
        <v>1489712.82</v>
      </c>
      <c r="AH201" s="586"/>
      <c r="AI201" s="586"/>
      <c r="AJ201" s="586"/>
      <c r="AK201" s="586"/>
      <c r="AL201" s="586"/>
      <c r="AM201" s="58"/>
      <c r="AN201" s="58" t="s">
        <v>1829</v>
      </c>
      <c r="AO201" s="58"/>
      <c r="AP201" s="58" t="s">
        <v>1830</v>
      </c>
    </row>
    <row r="202" spans="1:42" x14ac:dyDescent="0.2">
      <c r="A202" s="59" t="s">
        <v>192</v>
      </c>
      <c r="B202" s="59"/>
      <c r="C202" s="59"/>
      <c r="D202" s="59" t="s">
        <v>193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0">
        <v>13850000</v>
      </c>
      <c r="T202" s="590"/>
      <c r="U202" s="590"/>
      <c r="V202" s="590"/>
      <c r="W202" s="590"/>
      <c r="X202" s="590"/>
      <c r="Y202" s="590"/>
      <c r="Z202" s="590"/>
      <c r="AA202" s="590"/>
      <c r="AB202" s="590">
        <v>16855300</v>
      </c>
      <c r="AC202" s="590"/>
      <c r="AD202" s="590"/>
      <c r="AE202" s="590"/>
      <c r="AF202" s="590"/>
      <c r="AG202" s="590">
        <v>9178916.5199999996</v>
      </c>
      <c r="AH202" s="590"/>
      <c r="AI202" s="590"/>
      <c r="AJ202" s="590"/>
      <c r="AK202" s="590"/>
      <c r="AL202" s="590"/>
      <c r="AM202" s="60"/>
      <c r="AN202" s="60" t="s">
        <v>1831</v>
      </c>
      <c r="AO202" s="60"/>
      <c r="AP202" s="60" t="s">
        <v>1832</v>
      </c>
    </row>
    <row r="203" spans="1:42" x14ac:dyDescent="0.2">
      <c r="A203" s="47" t="s">
        <v>194</v>
      </c>
      <c r="B203" s="47"/>
      <c r="C203" s="47"/>
      <c r="D203" s="45" t="s">
        <v>177</v>
      </c>
      <c r="E203" s="45"/>
      <c r="F203" s="45"/>
      <c r="G203" s="47" t="s">
        <v>1381</v>
      </c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586"/>
      <c r="T203" s="586"/>
      <c r="U203" s="586"/>
      <c r="V203" s="586"/>
      <c r="W203" s="586"/>
      <c r="X203" s="586"/>
      <c r="Y203" s="586"/>
      <c r="Z203" s="586"/>
      <c r="AA203" s="586"/>
      <c r="AB203" s="586">
        <v>35000</v>
      </c>
      <c r="AC203" s="586"/>
      <c r="AD203" s="586"/>
      <c r="AE203" s="586"/>
      <c r="AF203" s="586"/>
      <c r="AG203" s="586">
        <v>35000</v>
      </c>
      <c r="AH203" s="586"/>
      <c r="AI203" s="586"/>
      <c r="AJ203" s="586"/>
      <c r="AK203" s="586"/>
      <c r="AL203" s="586"/>
      <c r="AM203" s="58"/>
      <c r="AN203" s="58" t="s">
        <v>80</v>
      </c>
      <c r="AO203" s="58"/>
      <c r="AP203" s="58" t="s">
        <v>84</v>
      </c>
    </row>
    <row r="204" spans="1:42" x14ac:dyDescent="0.2">
      <c r="A204" s="47" t="s">
        <v>194</v>
      </c>
      <c r="B204" s="47"/>
      <c r="C204" s="47"/>
      <c r="D204" s="45" t="s">
        <v>168</v>
      </c>
      <c r="E204" s="45"/>
      <c r="F204" s="45"/>
      <c r="G204" s="47" t="s">
        <v>1385</v>
      </c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586"/>
      <c r="T204" s="586"/>
      <c r="U204" s="586"/>
      <c r="V204" s="586"/>
      <c r="W204" s="586"/>
      <c r="X204" s="586"/>
      <c r="Y204" s="586"/>
      <c r="Z204" s="586"/>
      <c r="AA204" s="586"/>
      <c r="AB204" s="586">
        <v>310000</v>
      </c>
      <c r="AC204" s="586"/>
      <c r="AD204" s="586"/>
      <c r="AE204" s="586"/>
      <c r="AF204" s="586"/>
      <c r="AG204" s="586">
        <v>310000</v>
      </c>
      <c r="AH204" s="586"/>
      <c r="AI204" s="586"/>
      <c r="AJ204" s="586"/>
      <c r="AK204" s="586"/>
      <c r="AL204" s="586"/>
      <c r="AM204" s="58"/>
      <c r="AN204" s="58" t="s">
        <v>80</v>
      </c>
      <c r="AO204" s="58"/>
      <c r="AP204" s="58" t="s">
        <v>84</v>
      </c>
    </row>
    <row r="205" spans="1:42" x14ac:dyDescent="0.2">
      <c r="A205" s="47" t="s">
        <v>194</v>
      </c>
      <c r="B205" s="47"/>
      <c r="C205" s="47"/>
      <c r="D205" s="45" t="s">
        <v>160</v>
      </c>
      <c r="E205" s="45"/>
      <c r="F205" s="45"/>
      <c r="G205" s="47" t="s">
        <v>1139</v>
      </c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586"/>
      <c r="T205" s="586"/>
      <c r="U205" s="586"/>
      <c r="V205" s="586"/>
      <c r="W205" s="586"/>
      <c r="X205" s="586"/>
      <c r="Y205" s="586"/>
      <c r="Z205" s="586"/>
      <c r="AA205" s="586"/>
      <c r="AB205" s="586">
        <v>50000</v>
      </c>
      <c r="AC205" s="586"/>
      <c r="AD205" s="586"/>
      <c r="AE205" s="586"/>
      <c r="AF205" s="586"/>
      <c r="AG205" s="586">
        <v>50000</v>
      </c>
      <c r="AH205" s="586"/>
      <c r="AI205" s="586"/>
      <c r="AJ205" s="586"/>
      <c r="AK205" s="586"/>
      <c r="AL205" s="586"/>
      <c r="AM205" s="58"/>
      <c r="AN205" s="58" t="s">
        <v>80</v>
      </c>
      <c r="AO205" s="58"/>
      <c r="AP205" s="58" t="s">
        <v>84</v>
      </c>
    </row>
    <row r="206" spans="1:42" x14ac:dyDescent="0.2">
      <c r="A206" s="47" t="s">
        <v>194</v>
      </c>
      <c r="B206" s="47"/>
      <c r="C206" s="47"/>
      <c r="D206" s="45" t="s">
        <v>169</v>
      </c>
      <c r="E206" s="45"/>
      <c r="F206" s="45"/>
      <c r="G206" s="47" t="s">
        <v>170</v>
      </c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586"/>
      <c r="T206" s="586"/>
      <c r="U206" s="586"/>
      <c r="V206" s="586"/>
      <c r="W206" s="586"/>
      <c r="X206" s="586"/>
      <c r="Y206" s="586"/>
      <c r="Z206" s="586"/>
      <c r="AA206" s="586"/>
      <c r="AB206" s="586">
        <v>9053400</v>
      </c>
      <c r="AC206" s="586"/>
      <c r="AD206" s="586"/>
      <c r="AE206" s="586"/>
      <c r="AF206" s="586"/>
      <c r="AG206" s="586">
        <v>5920000</v>
      </c>
      <c r="AH206" s="586"/>
      <c r="AI206" s="586"/>
      <c r="AJ206" s="586"/>
      <c r="AK206" s="586"/>
      <c r="AL206" s="586"/>
      <c r="AM206" s="58"/>
      <c r="AN206" s="58" t="s">
        <v>80</v>
      </c>
      <c r="AO206" s="58"/>
      <c r="AP206" s="58" t="s">
        <v>1833</v>
      </c>
    </row>
    <row r="207" spans="1:42" x14ac:dyDescent="0.2">
      <c r="A207" s="47" t="s">
        <v>194</v>
      </c>
      <c r="B207" s="47"/>
      <c r="C207" s="47"/>
      <c r="D207" s="45" t="s">
        <v>178</v>
      </c>
      <c r="E207" s="45"/>
      <c r="F207" s="45"/>
      <c r="G207" s="47" t="s">
        <v>179</v>
      </c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586">
        <v>11000000</v>
      </c>
      <c r="T207" s="586"/>
      <c r="U207" s="586"/>
      <c r="V207" s="586"/>
      <c r="W207" s="586"/>
      <c r="X207" s="586"/>
      <c r="Y207" s="586"/>
      <c r="Z207" s="586"/>
      <c r="AA207" s="586"/>
      <c r="AB207" s="586"/>
      <c r="AC207" s="586"/>
      <c r="AD207" s="586"/>
      <c r="AE207" s="586"/>
      <c r="AF207" s="586"/>
      <c r="AG207" s="586"/>
      <c r="AH207" s="586"/>
      <c r="AI207" s="586"/>
      <c r="AJ207" s="586"/>
      <c r="AK207" s="586"/>
      <c r="AL207" s="586"/>
      <c r="AM207" s="58"/>
      <c r="AN207" s="58" t="s">
        <v>140</v>
      </c>
      <c r="AO207" s="58"/>
      <c r="AP207" s="58" t="s">
        <v>80</v>
      </c>
    </row>
    <row r="208" spans="1:42" x14ac:dyDescent="0.2">
      <c r="A208" s="47" t="s">
        <v>194</v>
      </c>
      <c r="B208" s="47"/>
      <c r="C208" s="47"/>
      <c r="D208" s="45" t="s">
        <v>164</v>
      </c>
      <c r="E208" s="45"/>
      <c r="F208" s="45"/>
      <c r="G208" s="47" t="s">
        <v>165</v>
      </c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586"/>
      <c r="T208" s="586"/>
      <c r="U208" s="586"/>
      <c r="V208" s="586"/>
      <c r="W208" s="586"/>
      <c r="X208" s="586"/>
      <c r="Y208" s="586"/>
      <c r="Z208" s="586"/>
      <c r="AA208" s="586"/>
      <c r="AB208" s="586">
        <v>50197900</v>
      </c>
      <c r="AC208" s="586"/>
      <c r="AD208" s="586"/>
      <c r="AE208" s="586"/>
      <c r="AF208" s="586"/>
      <c r="AG208" s="586"/>
      <c r="AH208" s="586"/>
      <c r="AI208" s="586"/>
      <c r="AJ208" s="586"/>
      <c r="AK208" s="586"/>
      <c r="AL208" s="586"/>
      <c r="AM208" s="58"/>
      <c r="AN208" s="58" t="s">
        <v>80</v>
      </c>
      <c r="AO208" s="58"/>
      <c r="AP208" s="58" t="s">
        <v>140</v>
      </c>
    </row>
    <row r="209" spans="1:42" x14ac:dyDescent="0.2">
      <c r="A209" s="47" t="s">
        <v>194</v>
      </c>
      <c r="B209" s="47"/>
      <c r="C209" s="47"/>
      <c r="D209" s="45" t="s">
        <v>195</v>
      </c>
      <c r="E209" s="45"/>
      <c r="F209" s="45"/>
      <c r="G209" s="47" t="s">
        <v>196</v>
      </c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586"/>
      <c r="T209" s="586"/>
      <c r="U209" s="586"/>
      <c r="V209" s="586"/>
      <c r="W209" s="586"/>
      <c r="X209" s="586"/>
      <c r="Y209" s="586"/>
      <c r="Z209" s="586"/>
      <c r="AA209" s="586"/>
      <c r="AB209" s="586">
        <v>2110000</v>
      </c>
      <c r="AC209" s="586"/>
      <c r="AD209" s="586"/>
      <c r="AE209" s="586"/>
      <c r="AF209" s="586"/>
      <c r="AG209" s="586">
        <v>1650000</v>
      </c>
      <c r="AH209" s="586"/>
      <c r="AI209" s="586"/>
      <c r="AJ209" s="586"/>
      <c r="AK209" s="586"/>
      <c r="AL209" s="586"/>
      <c r="AM209" s="58"/>
      <c r="AN209" s="58" t="s">
        <v>80</v>
      </c>
      <c r="AO209" s="58"/>
      <c r="AP209" s="58" t="s">
        <v>1834</v>
      </c>
    </row>
    <row r="210" spans="1:42" x14ac:dyDescent="0.2">
      <c r="A210" s="47" t="s">
        <v>194</v>
      </c>
      <c r="B210" s="47"/>
      <c r="C210" s="47"/>
      <c r="D210" s="45" t="s">
        <v>1222</v>
      </c>
      <c r="E210" s="45"/>
      <c r="F210" s="45"/>
      <c r="G210" s="47" t="s">
        <v>1388</v>
      </c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586"/>
      <c r="T210" s="586"/>
      <c r="U210" s="586"/>
      <c r="V210" s="586"/>
      <c r="W210" s="586"/>
      <c r="X210" s="586"/>
      <c r="Y210" s="586"/>
      <c r="Z210" s="586"/>
      <c r="AA210" s="586"/>
      <c r="AB210" s="586">
        <v>20000</v>
      </c>
      <c r="AC210" s="586"/>
      <c r="AD210" s="586"/>
      <c r="AE210" s="586"/>
      <c r="AF210" s="586"/>
      <c r="AG210" s="586">
        <v>20000</v>
      </c>
      <c r="AH210" s="586"/>
      <c r="AI210" s="586"/>
      <c r="AJ210" s="586"/>
      <c r="AK210" s="586"/>
      <c r="AL210" s="586"/>
      <c r="AM210" s="58"/>
      <c r="AN210" s="58" t="s">
        <v>80</v>
      </c>
      <c r="AO210" s="58"/>
      <c r="AP210" s="58" t="s">
        <v>84</v>
      </c>
    </row>
    <row r="211" spans="1:42" x14ac:dyDescent="0.2">
      <c r="A211" s="59" t="s">
        <v>194</v>
      </c>
      <c r="B211" s="59"/>
      <c r="C211" s="59"/>
      <c r="D211" s="59" t="s">
        <v>197</v>
      </c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0">
        <v>11000000</v>
      </c>
      <c r="T211" s="590"/>
      <c r="U211" s="590"/>
      <c r="V211" s="590"/>
      <c r="W211" s="590"/>
      <c r="X211" s="590"/>
      <c r="Y211" s="590"/>
      <c r="Z211" s="590"/>
      <c r="AA211" s="590"/>
      <c r="AB211" s="590">
        <v>61776300</v>
      </c>
      <c r="AC211" s="590"/>
      <c r="AD211" s="590"/>
      <c r="AE211" s="590"/>
      <c r="AF211" s="590"/>
      <c r="AG211" s="590">
        <v>7985000</v>
      </c>
      <c r="AH211" s="590"/>
      <c r="AI211" s="590"/>
      <c r="AJ211" s="590"/>
      <c r="AK211" s="590"/>
      <c r="AL211" s="590"/>
      <c r="AM211" s="60"/>
      <c r="AN211" s="60" t="s">
        <v>1835</v>
      </c>
      <c r="AO211" s="60"/>
      <c r="AP211" s="60" t="s">
        <v>1836</v>
      </c>
    </row>
    <row r="212" spans="1:42" x14ac:dyDescent="0.2">
      <c r="A212" s="47" t="s">
        <v>1837</v>
      </c>
      <c r="B212" s="47"/>
      <c r="C212" s="47"/>
      <c r="D212" s="45" t="s">
        <v>169</v>
      </c>
      <c r="E212" s="45"/>
      <c r="F212" s="45"/>
      <c r="G212" s="47" t="s">
        <v>170</v>
      </c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586"/>
      <c r="T212" s="586"/>
      <c r="U212" s="586"/>
      <c r="V212" s="586"/>
      <c r="W212" s="586"/>
      <c r="X212" s="586"/>
      <c r="Y212" s="586"/>
      <c r="Z212" s="586"/>
      <c r="AA212" s="586"/>
      <c r="AB212" s="586">
        <v>20000</v>
      </c>
      <c r="AC212" s="586"/>
      <c r="AD212" s="586"/>
      <c r="AE212" s="586"/>
      <c r="AF212" s="586"/>
      <c r="AG212" s="586">
        <v>20000</v>
      </c>
      <c r="AH212" s="586"/>
      <c r="AI212" s="586"/>
      <c r="AJ212" s="586"/>
      <c r="AK212" s="586"/>
      <c r="AL212" s="586"/>
      <c r="AM212" s="58"/>
      <c r="AN212" s="58" t="s">
        <v>80</v>
      </c>
      <c r="AO212" s="58"/>
      <c r="AP212" s="58" t="s">
        <v>84</v>
      </c>
    </row>
    <row r="213" spans="1:42" x14ac:dyDescent="0.2">
      <c r="A213" s="59" t="s">
        <v>1837</v>
      </c>
      <c r="B213" s="59"/>
      <c r="C213" s="59"/>
      <c r="D213" s="59" t="s">
        <v>1838</v>
      </c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0"/>
      <c r="T213" s="590"/>
      <c r="U213" s="590"/>
      <c r="V213" s="590"/>
      <c r="W213" s="590"/>
      <c r="X213" s="590"/>
      <c r="Y213" s="590"/>
      <c r="Z213" s="590"/>
      <c r="AA213" s="590"/>
      <c r="AB213" s="590">
        <v>20000</v>
      </c>
      <c r="AC213" s="590"/>
      <c r="AD213" s="590"/>
      <c r="AE213" s="590"/>
      <c r="AF213" s="590"/>
      <c r="AG213" s="590">
        <v>20000</v>
      </c>
      <c r="AH213" s="590"/>
      <c r="AI213" s="590"/>
      <c r="AJ213" s="590"/>
      <c r="AK213" s="590"/>
      <c r="AL213" s="590"/>
      <c r="AM213" s="60"/>
      <c r="AN213" s="60" t="s">
        <v>80</v>
      </c>
      <c r="AO213" s="60"/>
      <c r="AP213" s="60" t="s">
        <v>84</v>
      </c>
    </row>
    <row r="214" spans="1:42" x14ac:dyDescent="0.2">
      <c r="A214" s="47" t="s">
        <v>1223</v>
      </c>
      <c r="B214" s="47"/>
      <c r="C214" s="47"/>
      <c r="D214" s="45" t="s">
        <v>203</v>
      </c>
      <c r="E214" s="45"/>
      <c r="F214" s="45"/>
      <c r="G214" s="47" t="s">
        <v>1389</v>
      </c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586"/>
      <c r="T214" s="586"/>
      <c r="U214" s="586"/>
      <c r="V214" s="586"/>
      <c r="W214" s="586"/>
      <c r="X214" s="586"/>
      <c r="Y214" s="586"/>
      <c r="Z214" s="586"/>
      <c r="AA214" s="586"/>
      <c r="AB214" s="586">
        <v>140000</v>
      </c>
      <c r="AC214" s="586"/>
      <c r="AD214" s="586"/>
      <c r="AE214" s="586"/>
      <c r="AF214" s="586"/>
      <c r="AG214" s="586">
        <v>140000</v>
      </c>
      <c r="AH214" s="586"/>
      <c r="AI214" s="586"/>
      <c r="AJ214" s="586"/>
      <c r="AK214" s="586"/>
      <c r="AL214" s="586"/>
      <c r="AM214" s="58"/>
      <c r="AN214" s="58" t="s">
        <v>80</v>
      </c>
      <c r="AO214" s="58"/>
      <c r="AP214" s="58" t="s">
        <v>84</v>
      </c>
    </row>
    <row r="215" spans="1:42" x14ac:dyDescent="0.2">
      <c r="A215" s="59" t="s">
        <v>1223</v>
      </c>
      <c r="B215" s="59"/>
      <c r="C215" s="59"/>
      <c r="D215" s="59" t="s">
        <v>1224</v>
      </c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0"/>
      <c r="T215" s="590"/>
      <c r="U215" s="590"/>
      <c r="V215" s="590"/>
      <c r="W215" s="590"/>
      <c r="X215" s="590"/>
      <c r="Y215" s="590"/>
      <c r="Z215" s="590"/>
      <c r="AA215" s="590"/>
      <c r="AB215" s="590">
        <v>140000</v>
      </c>
      <c r="AC215" s="590"/>
      <c r="AD215" s="590"/>
      <c r="AE215" s="590"/>
      <c r="AF215" s="590"/>
      <c r="AG215" s="590">
        <v>140000</v>
      </c>
      <c r="AH215" s="590"/>
      <c r="AI215" s="590"/>
      <c r="AJ215" s="590"/>
      <c r="AK215" s="590"/>
      <c r="AL215" s="590"/>
      <c r="AM215" s="60"/>
      <c r="AN215" s="60" t="s">
        <v>80</v>
      </c>
      <c r="AO215" s="60"/>
      <c r="AP215" s="60" t="s">
        <v>84</v>
      </c>
    </row>
    <row r="216" spans="1:42" x14ac:dyDescent="0.2">
      <c r="A216" s="47" t="s">
        <v>198</v>
      </c>
      <c r="B216" s="47"/>
      <c r="C216" s="47"/>
      <c r="D216" s="45" t="s">
        <v>160</v>
      </c>
      <c r="E216" s="45"/>
      <c r="F216" s="45"/>
      <c r="G216" s="47" t="s">
        <v>1139</v>
      </c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586"/>
      <c r="T216" s="586"/>
      <c r="U216" s="586"/>
      <c r="V216" s="586"/>
      <c r="W216" s="586"/>
      <c r="X216" s="586"/>
      <c r="Y216" s="586"/>
      <c r="Z216" s="586"/>
      <c r="AA216" s="586"/>
      <c r="AB216" s="586">
        <v>130000</v>
      </c>
      <c r="AC216" s="586"/>
      <c r="AD216" s="586"/>
      <c r="AE216" s="586"/>
      <c r="AF216" s="586"/>
      <c r="AG216" s="586">
        <v>130000</v>
      </c>
      <c r="AH216" s="586"/>
      <c r="AI216" s="586"/>
      <c r="AJ216" s="586"/>
      <c r="AK216" s="586"/>
      <c r="AL216" s="586"/>
      <c r="AM216" s="58"/>
      <c r="AN216" s="58" t="s">
        <v>80</v>
      </c>
      <c r="AO216" s="58"/>
      <c r="AP216" s="58" t="s">
        <v>84</v>
      </c>
    </row>
    <row r="217" spans="1:42" x14ac:dyDescent="0.2">
      <c r="A217" s="47" t="s">
        <v>198</v>
      </c>
      <c r="B217" s="47"/>
      <c r="C217" s="47"/>
      <c r="D217" s="45" t="s">
        <v>169</v>
      </c>
      <c r="E217" s="45"/>
      <c r="F217" s="45"/>
      <c r="G217" s="47" t="s">
        <v>170</v>
      </c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586"/>
      <c r="T217" s="586"/>
      <c r="U217" s="586"/>
      <c r="V217" s="586"/>
      <c r="W217" s="586"/>
      <c r="X217" s="586"/>
      <c r="Y217" s="586"/>
      <c r="Z217" s="586"/>
      <c r="AA217" s="586"/>
      <c r="AB217" s="586">
        <v>610000</v>
      </c>
      <c r="AC217" s="586"/>
      <c r="AD217" s="586"/>
      <c r="AE217" s="586"/>
      <c r="AF217" s="586"/>
      <c r="AG217" s="586">
        <v>610000</v>
      </c>
      <c r="AH217" s="586"/>
      <c r="AI217" s="586"/>
      <c r="AJ217" s="586"/>
      <c r="AK217" s="586"/>
      <c r="AL217" s="586"/>
      <c r="AM217" s="58"/>
      <c r="AN217" s="58" t="s">
        <v>80</v>
      </c>
      <c r="AO217" s="58"/>
      <c r="AP217" s="58" t="s">
        <v>84</v>
      </c>
    </row>
    <row r="218" spans="1:42" x14ac:dyDescent="0.2">
      <c r="A218" s="59" t="s">
        <v>198</v>
      </c>
      <c r="B218" s="59"/>
      <c r="C218" s="59"/>
      <c r="D218" s="59" t="s">
        <v>199</v>
      </c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0"/>
      <c r="T218" s="590"/>
      <c r="U218" s="590"/>
      <c r="V218" s="590"/>
      <c r="W218" s="590"/>
      <c r="X218" s="590"/>
      <c r="Y218" s="590"/>
      <c r="Z218" s="590"/>
      <c r="AA218" s="590"/>
      <c r="AB218" s="590">
        <v>740000</v>
      </c>
      <c r="AC218" s="590"/>
      <c r="AD218" s="590"/>
      <c r="AE218" s="590"/>
      <c r="AF218" s="590"/>
      <c r="AG218" s="590">
        <v>740000</v>
      </c>
      <c r="AH218" s="590"/>
      <c r="AI218" s="590"/>
      <c r="AJ218" s="590"/>
      <c r="AK218" s="590"/>
      <c r="AL218" s="590"/>
      <c r="AM218" s="60"/>
      <c r="AN218" s="60" t="s">
        <v>80</v>
      </c>
      <c r="AO218" s="60"/>
      <c r="AP218" s="60" t="s">
        <v>84</v>
      </c>
    </row>
    <row r="219" spans="1:42" x14ac:dyDescent="0.2">
      <c r="A219" s="47" t="s">
        <v>200</v>
      </c>
      <c r="B219" s="47"/>
      <c r="C219" s="47"/>
      <c r="D219" s="45" t="s">
        <v>150</v>
      </c>
      <c r="E219" s="45"/>
      <c r="F219" s="45"/>
      <c r="G219" s="47" t="s">
        <v>151</v>
      </c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586">
        <v>15100000</v>
      </c>
      <c r="T219" s="586"/>
      <c r="U219" s="586"/>
      <c r="V219" s="586"/>
      <c r="W219" s="586"/>
      <c r="X219" s="586"/>
      <c r="Y219" s="586"/>
      <c r="Z219" s="586"/>
      <c r="AA219" s="586"/>
      <c r="AB219" s="586">
        <v>5740300</v>
      </c>
      <c r="AC219" s="586"/>
      <c r="AD219" s="586"/>
      <c r="AE219" s="586"/>
      <c r="AF219" s="586"/>
      <c r="AG219" s="586">
        <v>5740300</v>
      </c>
      <c r="AH219" s="586"/>
      <c r="AI219" s="586"/>
      <c r="AJ219" s="586"/>
      <c r="AK219" s="586"/>
      <c r="AL219" s="586"/>
      <c r="AM219" s="58"/>
      <c r="AN219" s="58" t="s">
        <v>1839</v>
      </c>
      <c r="AO219" s="58"/>
      <c r="AP219" s="58" t="s">
        <v>84</v>
      </c>
    </row>
    <row r="220" spans="1:42" x14ac:dyDescent="0.2">
      <c r="A220" s="47" t="s">
        <v>200</v>
      </c>
      <c r="B220" s="47"/>
      <c r="C220" s="47"/>
      <c r="D220" s="45" t="s">
        <v>152</v>
      </c>
      <c r="E220" s="45"/>
      <c r="F220" s="45"/>
      <c r="G220" s="47" t="s">
        <v>153</v>
      </c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586"/>
      <c r="T220" s="586"/>
      <c r="U220" s="586"/>
      <c r="V220" s="586"/>
      <c r="W220" s="586"/>
      <c r="X220" s="586"/>
      <c r="Y220" s="586"/>
      <c r="Z220" s="586"/>
      <c r="AA220" s="586"/>
      <c r="AB220" s="586">
        <v>22622300</v>
      </c>
      <c r="AC220" s="586"/>
      <c r="AD220" s="586"/>
      <c r="AE220" s="586"/>
      <c r="AF220" s="586"/>
      <c r="AG220" s="586">
        <v>20212169.989999998</v>
      </c>
      <c r="AH220" s="586"/>
      <c r="AI220" s="586"/>
      <c r="AJ220" s="586"/>
      <c r="AK220" s="586"/>
      <c r="AL220" s="586"/>
      <c r="AM220" s="58"/>
      <c r="AN220" s="58" t="s">
        <v>80</v>
      </c>
      <c r="AO220" s="58"/>
      <c r="AP220" s="58" t="s">
        <v>1840</v>
      </c>
    </row>
    <row r="221" spans="1:42" x14ac:dyDescent="0.2">
      <c r="A221" s="47" t="s">
        <v>200</v>
      </c>
      <c r="B221" s="47"/>
      <c r="C221" s="47"/>
      <c r="D221" s="45" t="s">
        <v>139</v>
      </c>
      <c r="E221" s="45"/>
      <c r="F221" s="45"/>
      <c r="G221" s="47" t="s">
        <v>476</v>
      </c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586"/>
      <c r="T221" s="586"/>
      <c r="U221" s="586"/>
      <c r="V221" s="586"/>
      <c r="W221" s="586"/>
      <c r="X221" s="586"/>
      <c r="Y221" s="586"/>
      <c r="Z221" s="586"/>
      <c r="AA221" s="586"/>
      <c r="AB221" s="586">
        <v>500000</v>
      </c>
      <c r="AC221" s="586"/>
      <c r="AD221" s="586"/>
      <c r="AE221" s="586"/>
      <c r="AF221" s="586"/>
      <c r="AG221" s="586"/>
      <c r="AH221" s="586"/>
      <c r="AI221" s="586"/>
      <c r="AJ221" s="586"/>
      <c r="AK221" s="586"/>
      <c r="AL221" s="586"/>
      <c r="AM221" s="58"/>
      <c r="AN221" s="58" t="s">
        <v>80</v>
      </c>
      <c r="AO221" s="58"/>
      <c r="AP221" s="58" t="s">
        <v>140</v>
      </c>
    </row>
    <row r="222" spans="1:42" x14ac:dyDescent="0.2">
      <c r="A222" s="47" t="s">
        <v>200</v>
      </c>
      <c r="B222" s="47"/>
      <c r="C222" s="47"/>
      <c r="D222" s="45" t="s">
        <v>154</v>
      </c>
      <c r="E222" s="45"/>
      <c r="F222" s="45"/>
      <c r="G222" s="47" t="s">
        <v>1380</v>
      </c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586">
        <v>1500000</v>
      </c>
      <c r="T222" s="586"/>
      <c r="U222" s="586"/>
      <c r="V222" s="586"/>
      <c r="W222" s="586"/>
      <c r="X222" s="586"/>
      <c r="Y222" s="586"/>
      <c r="Z222" s="586"/>
      <c r="AA222" s="586"/>
      <c r="AB222" s="586">
        <v>859700</v>
      </c>
      <c r="AC222" s="586"/>
      <c r="AD222" s="586"/>
      <c r="AE222" s="586"/>
      <c r="AF222" s="586"/>
      <c r="AG222" s="586">
        <v>859700</v>
      </c>
      <c r="AH222" s="586"/>
      <c r="AI222" s="586"/>
      <c r="AJ222" s="586"/>
      <c r="AK222" s="586"/>
      <c r="AL222" s="586"/>
      <c r="AM222" s="58"/>
      <c r="AN222" s="58" t="s">
        <v>1841</v>
      </c>
      <c r="AO222" s="58"/>
      <c r="AP222" s="58" t="s">
        <v>84</v>
      </c>
    </row>
    <row r="223" spans="1:42" x14ac:dyDescent="0.2">
      <c r="A223" s="59" t="s">
        <v>200</v>
      </c>
      <c r="B223" s="59"/>
      <c r="C223" s="59"/>
      <c r="D223" s="59" t="s">
        <v>201</v>
      </c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0">
        <v>16600000</v>
      </c>
      <c r="T223" s="590"/>
      <c r="U223" s="590"/>
      <c r="V223" s="590"/>
      <c r="W223" s="590"/>
      <c r="X223" s="590"/>
      <c r="Y223" s="590"/>
      <c r="Z223" s="590"/>
      <c r="AA223" s="590"/>
      <c r="AB223" s="590">
        <v>29722300</v>
      </c>
      <c r="AC223" s="590"/>
      <c r="AD223" s="590"/>
      <c r="AE223" s="590"/>
      <c r="AF223" s="590"/>
      <c r="AG223" s="590">
        <v>26812169.989999998</v>
      </c>
      <c r="AH223" s="590"/>
      <c r="AI223" s="590"/>
      <c r="AJ223" s="590"/>
      <c r="AK223" s="590"/>
      <c r="AL223" s="590"/>
      <c r="AM223" s="60"/>
      <c r="AN223" s="60" t="s">
        <v>1842</v>
      </c>
      <c r="AO223" s="60"/>
      <c r="AP223" s="60" t="s">
        <v>1843</v>
      </c>
    </row>
    <row r="224" spans="1:42" x14ac:dyDescent="0.2">
      <c r="A224" s="47" t="s">
        <v>85</v>
      </c>
      <c r="B224" s="47"/>
      <c r="C224" s="47"/>
      <c r="D224" s="45" t="s">
        <v>157</v>
      </c>
      <c r="E224" s="45"/>
      <c r="F224" s="45"/>
      <c r="G224" s="47" t="s">
        <v>482</v>
      </c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586"/>
      <c r="T224" s="586"/>
      <c r="U224" s="586"/>
      <c r="V224" s="586"/>
      <c r="W224" s="586"/>
      <c r="X224" s="586"/>
      <c r="Y224" s="586"/>
      <c r="Z224" s="586"/>
      <c r="AA224" s="586"/>
      <c r="AB224" s="586">
        <v>1000</v>
      </c>
      <c r="AC224" s="586"/>
      <c r="AD224" s="586"/>
      <c r="AE224" s="586"/>
      <c r="AF224" s="586"/>
      <c r="AG224" s="586">
        <v>916</v>
      </c>
      <c r="AH224" s="586"/>
      <c r="AI224" s="586"/>
      <c r="AJ224" s="586"/>
      <c r="AK224" s="586"/>
      <c r="AL224" s="586"/>
      <c r="AM224" s="58"/>
      <c r="AN224" s="58" t="s">
        <v>80</v>
      </c>
      <c r="AO224" s="58"/>
      <c r="AP224" s="58" t="s">
        <v>1844</v>
      </c>
    </row>
    <row r="225" spans="1:42" x14ac:dyDescent="0.2">
      <c r="A225" s="47" t="s">
        <v>85</v>
      </c>
      <c r="B225" s="47"/>
      <c r="C225" s="47"/>
      <c r="D225" s="45" t="s">
        <v>125</v>
      </c>
      <c r="E225" s="45"/>
      <c r="F225" s="45"/>
      <c r="G225" s="47" t="s">
        <v>1372</v>
      </c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586"/>
      <c r="T225" s="586"/>
      <c r="U225" s="586"/>
      <c r="V225" s="586"/>
      <c r="W225" s="586"/>
      <c r="X225" s="586"/>
      <c r="Y225" s="586"/>
      <c r="Z225" s="586"/>
      <c r="AA225" s="586"/>
      <c r="AB225" s="586">
        <v>1000</v>
      </c>
      <c r="AC225" s="586"/>
      <c r="AD225" s="586"/>
      <c r="AE225" s="586"/>
      <c r="AF225" s="586"/>
      <c r="AG225" s="586">
        <v>925</v>
      </c>
      <c r="AH225" s="586"/>
      <c r="AI225" s="586"/>
      <c r="AJ225" s="586"/>
      <c r="AK225" s="586"/>
      <c r="AL225" s="586"/>
      <c r="AM225" s="58"/>
      <c r="AN225" s="58" t="s">
        <v>80</v>
      </c>
      <c r="AO225" s="58"/>
      <c r="AP225" s="58" t="s">
        <v>1845</v>
      </c>
    </row>
    <row r="226" spans="1:42" x14ac:dyDescent="0.2">
      <c r="A226" s="47" t="s">
        <v>85</v>
      </c>
      <c r="B226" s="47"/>
      <c r="C226" s="47"/>
      <c r="D226" s="45" t="s">
        <v>132</v>
      </c>
      <c r="E226" s="45"/>
      <c r="F226" s="45"/>
      <c r="G226" s="47" t="s">
        <v>133</v>
      </c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586"/>
      <c r="T226" s="586"/>
      <c r="U226" s="586"/>
      <c r="V226" s="586"/>
      <c r="W226" s="586"/>
      <c r="X226" s="586"/>
      <c r="Y226" s="586"/>
      <c r="Z226" s="586"/>
      <c r="AA226" s="586"/>
      <c r="AB226" s="586">
        <v>200000</v>
      </c>
      <c r="AC226" s="586"/>
      <c r="AD226" s="586"/>
      <c r="AE226" s="586"/>
      <c r="AF226" s="586"/>
      <c r="AG226" s="586">
        <v>197314.7</v>
      </c>
      <c r="AH226" s="586"/>
      <c r="AI226" s="586"/>
      <c r="AJ226" s="586"/>
      <c r="AK226" s="586"/>
      <c r="AL226" s="586"/>
      <c r="AM226" s="58"/>
      <c r="AN226" s="58" t="s">
        <v>80</v>
      </c>
      <c r="AO226" s="58"/>
      <c r="AP226" s="58" t="s">
        <v>1846</v>
      </c>
    </row>
    <row r="227" spans="1:42" x14ac:dyDescent="0.2">
      <c r="A227" s="47" t="s">
        <v>85</v>
      </c>
      <c r="B227" s="47"/>
      <c r="C227" s="47"/>
      <c r="D227" s="45" t="s">
        <v>126</v>
      </c>
      <c r="E227" s="45"/>
      <c r="F227" s="45"/>
      <c r="G227" s="47" t="s">
        <v>127</v>
      </c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586">
        <v>2300000</v>
      </c>
      <c r="T227" s="586"/>
      <c r="U227" s="586"/>
      <c r="V227" s="586"/>
      <c r="W227" s="586"/>
      <c r="X227" s="586"/>
      <c r="Y227" s="586"/>
      <c r="Z227" s="586"/>
      <c r="AA227" s="586"/>
      <c r="AB227" s="586">
        <v>3640000</v>
      </c>
      <c r="AC227" s="586"/>
      <c r="AD227" s="586"/>
      <c r="AE227" s="586"/>
      <c r="AF227" s="586"/>
      <c r="AG227" s="586">
        <v>2942278</v>
      </c>
      <c r="AH227" s="586"/>
      <c r="AI227" s="586"/>
      <c r="AJ227" s="586"/>
      <c r="AK227" s="586"/>
      <c r="AL227" s="586"/>
      <c r="AM227" s="58"/>
      <c r="AN227" s="58" t="s">
        <v>1847</v>
      </c>
      <c r="AO227" s="58"/>
      <c r="AP227" s="58" t="s">
        <v>1848</v>
      </c>
    </row>
    <row r="228" spans="1:42" x14ac:dyDescent="0.2">
      <c r="A228" s="47" t="s">
        <v>85</v>
      </c>
      <c r="B228" s="47"/>
      <c r="C228" s="47"/>
      <c r="D228" s="45" t="s">
        <v>128</v>
      </c>
      <c r="E228" s="45"/>
      <c r="F228" s="45"/>
      <c r="G228" s="47" t="s">
        <v>129</v>
      </c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586">
        <v>20000</v>
      </c>
      <c r="T228" s="586"/>
      <c r="U228" s="586"/>
      <c r="V228" s="586"/>
      <c r="W228" s="586"/>
      <c r="X228" s="586"/>
      <c r="Y228" s="586"/>
      <c r="Z228" s="586"/>
      <c r="AA228" s="586"/>
      <c r="AB228" s="586">
        <v>20000</v>
      </c>
      <c r="AC228" s="586"/>
      <c r="AD228" s="586"/>
      <c r="AE228" s="586"/>
      <c r="AF228" s="586"/>
      <c r="AG228" s="586">
        <v>18983</v>
      </c>
      <c r="AH228" s="586"/>
      <c r="AI228" s="586"/>
      <c r="AJ228" s="586"/>
      <c r="AK228" s="586"/>
      <c r="AL228" s="586"/>
      <c r="AM228" s="58"/>
      <c r="AN228" s="58" t="s">
        <v>1410</v>
      </c>
      <c r="AO228" s="58"/>
      <c r="AP228" s="58" t="s">
        <v>1410</v>
      </c>
    </row>
    <row r="229" spans="1:42" x14ac:dyDescent="0.2">
      <c r="A229" s="47" t="s">
        <v>85</v>
      </c>
      <c r="B229" s="47"/>
      <c r="C229" s="47"/>
      <c r="D229" s="45" t="s">
        <v>130</v>
      </c>
      <c r="E229" s="45"/>
      <c r="F229" s="45"/>
      <c r="G229" s="47" t="s">
        <v>1373</v>
      </c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586">
        <v>50000</v>
      </c>
      <c r="T229" s="586"/>
      <c r="U229" s="586"/>
      <c r="V229" s="586"/>
      <c r="W229" s="586"/>
      <c r="X229" s="586"/>
      <c r="Y229" s="586"/>
      <c r="Z229" s="586"/>
      <c r="AA229" s="586"/>
      <c r="AB229" s="586">
        <v>200000</v>
      </c>
      <c r="AC229" s="586"/>
      <c r="AD229" s="586"/>
      <c r="AE229" s="586"/>
      <c r="AF229" s="586"/>
      <c r="AG229" s="586">
        <v>197479</v>
      </c>
      <c r="AH229" s="586"/>
      <c r="AI229" s="586"/>
      <c r="AJ229" s="586"/>
      <c r="AK229" s="586"/>
      <c r="AL229" s="586"/>
      <c r="AM229" s="58"/>
      <c r="AN229" s="58" t="s">
        <v>1849</v>
      </c>
      <c r="AO229" s="58"/>
      <c r="AP229" s="58" t="s">
        <v>1734</v>
      </c>
    </row>
    <row r="230" spans="1:42" x14ac:dyDescent="0.2">
      <c r="A230" s="47" t="s">
        <v>85</v>
      </c>
      <c r="B230" s="47"/>
      <c r="C230" s="47"/>
      <c r="D230" s="45" t="s">
        <v>160</v>
      </c>
      <c r="E230" s="45"/>
      <c r="F230" s="45"/>
      <c r="G230" s="47" t="s">
        <v>1139</v>
      </c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586"/>
      <c r="T230" s="586"/>
      <c r="U230" s="586"/>
      <c r="V230" s="586"/>
      <c r="W230" s="586"/>
      <c r="X230" s="586"/>
      <c r="Y230" s="586"/>
      <c r="Z230" s="586"/>
      <c r="AA230" s="586"/>
      <c r="AB230" s="586">
        <v>235000</v>
      </c>
      <c r="AC230" s="586"/>
      <c r="AD230" s="586"/>
      <c r="AE230" s="586"/>
      <c r="AF230" s="586"/>
      <c r="AG230" s="586">
        <v>235000</v>
      </c>
      <c r="AH230" s="586"/>
      <c r="AI230" s="586"/>
      <c r="AJ230" s="586"/>
      <c r="AK230" s="586"/>
      <c r="AL230" s="586"/>
      <c r="AM230" s="58"/>
      <c r="AN230" s="58" t="s">
        <v>80</v>
      </c>
      <c r="AO230" s="58"/>
      <c r="AP230" s="58" t="s">
        <v>84</v>
      </c>
    </row>
    <row r="231" spans="1:42" x14ac:dyDescent="0.2">
      <c r="A231" s="47" t="s">
        <v>85</v>
      </c>
      <c r="B231" s="47"/>
      <c r="C231" s="47"/>
      <c r="D231" s="45" t="s">
        <v>169</v>
      </c>
      <c r="E231" s="45"/>
      <c r="F231" s="45"/>
      <c r="G231" s="47" t="s">
        <v>170</v>
      </c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586"/>
      <c r="T231" s="586"/>
      <c r="U231" s="586"/>
      <c r="V231" s="586"/>
      <c r="W231" s="586"/>
      <c r="X231" s="586"/>
      <c r="Y231" s="586"/>
      <c r="Z231" s="586"/>
      <c r="AA231" s="586"/>
      <c r="AB231" s="586">
        <v>125000</v>
      </c>
      <c r="AC231" s="586"/>
      <c r="AD231" s="586"/>
      <c r="AE231" s="586"/>
      <c r="AF231" s="586"/>
      <c r="AG231" s="586">
        <v>125000</v>
      </c>
      <c r="AH231" s="586"/>
      <c r="AI231" s="586"/>
      <c r="AJ231" s="586"/>
      <c r="AK231" s="586"/>
      <c r="AL231" s="586"/>
      <c r="AM231" s="58"/>
      <c r="AN231" s="58" t="s">
        <v>80</v>
      </c>
      <c r="AO231" s="58"/>
      <c r="AP231" s="58" t="s">
        <v>84</v>
      </c>
    </row>
    <row r="232" spans="1:42" x14ac:dyDescent="0.2">
      <c r="A232" s="59" t="s">
        <v>85</v>
      </c>
      <c r="B232" s="59"/>
      <c r="C232" s="59"/>
      <c r="D232" s="59" t="s">
        <v>86</v>
      </c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0">
        <v>2370000</v>
      </c>
      <c r="T232" s="590"/>
      <c r="U232" s="590"/>
      <c r="V232" s="590"/>
      <c r="W232" s="590"/>
      <c r="X232" s="590"/>
      <c r="Y232" s="590"/>
      <c r="Z232" s="590"/>
      <c r="AA232" s="590"/>
      <c r="AB232" s="590">
        <v>4422000</v>
      </c>
      <c r="AC232" s="590"/>
      <c r="AD232" s="590"/>
      <c r="AE232" s="590"/>
      <c r="AF232" s="590"/>
      <c r="AG232" s="590">
        <v>3717895.7</v>
      </c>
      <c r="AH232" s="590"/>
      <c r="AI232" s="590"/>
      <c r="AJ232" s="590"/>
      <c r="AK232" s="590"/>
      <c r="AL232" s="590"/>
      <c r="AM232" s="60"/>
      <c r="AN232" s="60" t="s">
        <v>1850</v>
      </c>
      <c r="AO232" s="60"/>
      <c r="AP232" s="60" t="s">
        <v>1851</v>
      </c>
    </row>
    <row r="233" spans="1:42" x14ac:dyDescent="0.2">
      <c r="A233" s="47" t="s">
        <v>202</v>
      </c>
      <c r="B233" s="47"/>
      <c r="C233" s="47"/>
      <c r="D233" s="45" t="s">
        <v>160</v>
      </c>
      <c r="E233" s="45"/>
      <c r="F233" s="45"/>
      <c r="G233" s="47" t="s">
        <v>1139</v>
      </c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586"/>
      <c r="T233" s="586"/>
      <c r="U233" s="586"/>
      <c r="V233" s="586"/>
      <c r="W233" s="586"/>
      <c r="X233" s="586"/>
      <c r="Y233" s="586"/>
      <c r="Z233" s="586"/>
      <c r="AA233" s="586"/>
      <c r="AB233" s="586">
        <v>40000</v>
      </c>
      <c r="AC233" s="586"/>
      <c r="AD233" s="586"/>
      <c r="AE233" s="586"/>
      <c r="AF233" s="586"/>
      <c r="AG233" s="586">
        <v>40000</v>
      </c>
      <c r="AH233" s="586"/>
      <c r="AI233" s="586"/>
      <c r="AJ233" s="586"/>
      <c r="AK233" s="586"/>
      <c r="AL233" s="586"/>
      <c r="AM233" s="58"/>
      <c r="AN233" s="58" t="s">
        <v>80</v>
      </c>
      <c r="AO233" s="58"/>
      <c r="AP233" s="58" t="s">
        <v>84</v>
      </c>
    </row>
    <row r="234" spans="1:42" x14ac:dyDescent="0.2">
      <c r="A234" s="47" t="s">
        <v>202</v>
      </c>
      <c r="B234" s="47"/>
      <c r="C234" s="47"/>
      <c r="D234" s="45" t="s">
        <v>169</v>
      </c>
      <c r="E234" s="45"/>
      <c r="F234" s="45"/>
      <c r="G234" s="47" t="s">
        <v>170</v>
      </c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586"/>
      <c r="T234" s="586"/>
      <c r="U234" s="586"/>
      <c r="V234" s="586"/>
      <c r="W234" s="586"/>
      <c r="X234" s="586"/>
      <c r="Y234" s="586"/>
      <c r="Z234" s="586"/>
      <c r="AA234" s="586"/>
      <c r="AB234" s="586">
        <v>10000</v>
      </c>
      <c r="AC234" s="586"/>
      <c r="AD234" s="586"/>
      <c r="AE234" s="586"/>
      <c r="AF234" s="586"/>
      <c r="AG234" s="586">
        <v>10000</v>
      </c>
      <c r="AH234" s="586"/>
      <c r="AI234" s="586"/>
      <c r="AJ234" s="586"/>
      <c r="AK234" s="586"/>
      <c r="AL234" s="586"/>
      <c r="AM234" s="58"/>
      <c r="AN234" s="58" t="s">
        <v>80</v>
      </c>
      <c r="AO234" s="58"/>
      <c r="AP234" s="58" t="s">
        <v>84</v>
      </c>
    </row>
    <row r="235" spans="1:42" x14ac:dyDescent="0.2">
      <c r="A235" s="47" t="s">
        <v>202</v>
      </c>
      <c r="B235" s="47"/>
      <c r="C235" s="47"/>
      <c r="D235" s="45" t="s">
        <v>178</v>
      </c>
      <c r="E235" s="45"/>
      <c r="F235" s="45"/>
      <c r="G235" s="47" t="s">
        <v>179</v>
      </c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586"/>
      <c r="T235" s="586"/>
      <c r="U235" s="586"/>
      <c r="V235" s="586"/>
      <c r="W235" s="586"/>
      <c r="X235" s="586"/>
      <c r="Y235" s="586"/>
      <c r="Z235" s="586"/>
      <c r="AA235" s="586"/>
      <c r="AB235" s="586">
        <v>60000</v>
      </c>
      <c r="AC235" s="586"/>
      <c r="AD235" s="586"/>
      <c r="AE235" s="586"/>
      <c r="AF235" s="586"/>
      <c r="AG235" s="586">
        <v>60000</v>
      </c>
      <c r="AH235" s="586"/>
      <c r="AI235" s="586"/>
      <c r="AJ235" s="586"/>
      <c r="AK235" s="586"/>
      <c r="AL235" s="586"/>
      <c r="AM235" s="58"/>
      <c r="AN235" s="58" t="s">
        <v>80</v>
      </c>
      <c r="AO235" s="58"/>
      <c r="AP235" s="58" t="s">
        <v>84</v>
      </c>
    </row>
    <row r="236" spans="1:42" x14ac:dyDescent="0.2">
      <c r="A236" s="59" t="s">
        <v>202</v>
      </c>
      <c r="B236" s="59"/>
      <c r="C236" s="59"/>
      <c r="D236" s="59" t="s">
        <v>1358</v>
      </c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0"/>
      <c r="T236" s="590"/>
      <c r="U236" s="590"/>
      <c r="V236" s="590"/>
      <c r="W236" s="590"/>
      <c r="X236" s="590"/>
      <c r="Y236" s="590"/>
      <c r="Z236" s="590"/>
      <c r="AA236" s="590"/>
      <c r="AB236" s="590">
        <v>110000</v>
      </c>
      <c r="AC236" s="590"/>
      <c r="AD236" s="590"/>
      <c r="AE236" s="590"/>
      <c r="AF236" s="590"/>
      <c r="AG236" s="590">
        <v>110000</v>
      </c>
      <c r="AH236" s="590"/>
      <c r="AI236" s="590"/>
      <c r="AJ236" s="590"/>
      <c r="AK236" s="590"/>
      <c r="AL236" s="590"/>
      <c r="AM236" s="60"/>
      <c r="AN236" s="60" t="s">
        <v>80</v>
      </c>
      <c r="AO236" s="60"/>
      <c r="AP236" s="60" t="s">
        <v>84</v>
      </c>
    </row>
    <row r="237" spans="1:42" x14ac:dyDescent="0.2">
      <c r="A237" s="47" t="s">
        <v>1142</v>
      </c>
      <c r="B237" s="47"/>
      <c r="C237" s="47"/>
      <c r="D237" s="45" t="s">
        <v>160</v>
      </c>
      <c r="E237" s="45"/>
      <c r="F237" s="45"/>
      <c r="G237" s="47" t="s">
        <v>1139</v>
      </c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586"/>
      <c r="T237" s="586"/>
      <c r="U237" s="586"/>
      <c r="V237" s="586"/>
      <c r="W237" s="586"/>
      <c r="X237" s="586"/>
      <c r="Y237" s="586"/>
      <c r="Z237" s="586"/>
      <c r="AA237" s="586"/>
      <c r="AB237" s="586">
        <v>50000</v>
      </c>
      <c r="AC237" s="586"/>
      <c r="AD237" s="586"/>
      <c r="AE237" s="586"/>
      <c r="AF237" s="586"/>
      <c r="AG237" s="586">
        <v>50000</v>
      </c>
      <c r="AH237" s="586"/>
      <c r="AI237" s="586"/>
      <c r="AJ237" s="586"/>
      <c r="AK237" s="586"/>
      <c r="AL237" s="586"/>
      <c r="AM237" s="58"/>
      <c r="AN237" s="58" t="s">
        <v>80</v>
      </c>
      <c r="AO237" s="58"/>
      <c r="AP237" s="58" t="s">
        <v>84</v>
      </c>
    </row>
    <row r="238" spans="1:42" x14ac:dyDescent="0.2">
      <c r="A238" s="47" t="s">
        <v>1142</v>
      </c>
      <c r="B238" s="47"/>
      <c r="C238" s="47"/>
      <c r="D238" s="45" t="s">
        <v>178</v>
      </c>
      <c r="E238" s="45"/>
      <c r="F238" s="45"/>
      <c r="G238" s="47" t="s">
        <v>179</v>
      </c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586"/>
      <c r="T238" s="586"/>
      <c r="U238" s="586"/>
      <c r="V238" s="586"/>
      <c r="W238" s="586"/>
      <c r="X238" s="586"/>
      <c r="Y238" s="586"/>
      <c r="Z238" s="586"/>
      <c r="AA238" s="586"/>
      <c r="AB238" s="586">
        <v>70000</v>
      </c>
      <c r="AC238" s="586"/>
      <c r="AD238" s="586"/>
      <c r="AE238" s="586"/>
      <c r="AF238" s="586"/>
      <c r="AG238" s="586">
        <v>70000</v>
      </c>
      <c r="AH238" s="586"/>
      <c r="AI238" s="586"/>
      <c r="AJ238" s="586"/>
      <c r="AK238" s="586"/>
      <c r="AL238" s="586"/>
      <c r="AM238" s="58"/>
      <c r="AN238" s="58" t="s">
        <v>80</v>
      </c>
      <c r="AO238" s="58"/>
      <c r="AP238" s="58" t="s">
        <v>84</v>
      </c>
    </row>
    <row r="239" spans="1:42" x14ac:dyDescent="0.2">
      <c r="A239" s="59" t="s">
        <v>1142</v>
      </c>
      <c r="B239" s="59"/>
      <c r="C239" s="59"/>
      <c r="D239" s="59" t="s">
        <v>1143</v>
      </c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0"/>
      <c r="T239" s="590"/>
      <c r="U239" s="590"/>
      <c r="V239" s="590"/>
      <c r="W239" s="590"/>
      <c r="X239" s="590"/>
      <c r="Y239" s="590"/>
      <c r="Z239" s="590"/>
      <c r="AA239" s="590"/>
      <c r="AB239" s="590">
        <v>120000</v>
      </c>
      <c r="AC239" s="590"/>
      <c r="AD239" s="590"/>
      <c r="AE239" s="590"/>
      <c r="AF239" s="590"/>
      <c r="AG239" s="590">
        <v>120000</v>
      </c>
      <c r="AH239" s="590"/>
      <c r="AI239" s="590"/>
      <c r="AJ239" s="590"/>
      <c r="AK239" s="590"/>
      <c r="AL239" s="590"/>
      <c r="AM239" s="60"/>
      <c r="AN239" s="60" t="s">
        <v>80</v>
      </c>
      <c r="AO239" s="60"/>
      <c r="AP239" s="60" t="s">
        <v>84</v>
      </c>
    </row>
    <row r="240" spans="1:42" x14ac:dyDescent="0.2">
      <c r="A240" s="47" t="s">
        <v>204</v>
      </c>
      <c r="B240" s="47"/>
      <c r="C240" s="47"/>
      <c r="D240" s="45" t="s">
        <v>126</v>
      </c>
      <c r="E240" s="45"/>
      <c r="F240" s="45"/>
      <c r="G240" s="47" t="s">
        <v>127</v>
      </c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586">
        <v>100000</v>
      </c>
      <c r="T240" s="586"/>
      <c r="U240" s="586"/>
      <c r="V240" s="586"/>
      <c r="W240" s="586"/>
      <c r="X240" s="586"/>
      <c r="Y240" s="586"/>
      <c r="Z240" s="586"/>
      <c r="AA240" s="586"/>
      <c r="AB240" s="586">
        <v>100000</v>
      </c>
      <c r="AC240" s="586"/>
      <c r="AD240" s="586"/>
      <c r="AE240" s="586"/>
      <c r="AF240" s="586"/>
      <c r="AG240" s="586">
        <v>35575</v>
      </c>
      <c r="AH240" s="586"/>
      <c r="AI240" s="586"/>
      <c r="AJ240" s="586"/>
      <c r="AK240" s="586"/>
      <c r="AL240" s="586"/>
      <c r="AM240" s="58"/>
      <c r="AN240" s="58" t="s">
        <v>1852</v>
      </c>
      <c r="AO240" s="58"/>
      <c r="AP240" s="58" t="s">
        <v>1852</v>
      </c>
    </row>
    <row r="241" spans="1:42" x14ac:dyDescent="0.2">
      <c r="A241" s="59" t="s">
        <v>204</v>
      </c>
      <c r="B241" s="59"/>
      <c r="C241" s="59"/>
      <c r="D241" s="59" t="s">
        <v>205</v>
      </c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0">
        <v>100000</v>
      </c>
      <c r="T241" s="590"/>
      <c r="U241" s="590"/>
      <c r="V241" s="590"/>
      <c r="W241" s="590"/>
      <c r="X241" s="590"/>
      <c r="Y241" s="590"/>
      <c r="Z241" s="590"/>
      <c r="AA241" s="590"/>
      <c r="AB241" s="590">
        <v>100000</v>
      </c>
      <c r="AC241" s="590"/>
      <c r="AD241" s="590"/>
      <c r="AE241" s="590"/>
      <c r="AF241" s="590"/>
      <c r="AG241" s="590">
        <v>35575</v>
      </c>
      <c r="AH241" s="590"/>
      <c r="AI241" s="590"/>
      <c r="AJ241" s="590"/>
      <c r="AK241" s="590"/>
      <c r="AL241" s="590"/>
      <c r="AM241" s="60"/>
      <c r="AN241" s="60" t="s">
        <v>1852</v>
      </c>
      <c r="AO241" s="60"/>
      <c r="AP241" s="60" t="s">
        <v>1852</v>
      </c>
    </row>
    <row r="242" spans="1:42" x14ac:dyDescent="0.2">
      <c r="A242" s="47" t="s">
        <v>206</v>
      </c>
      <c r="B242" s="47"/>
      <c r="C242" s="47"/>
      <c r="D242" s="45" t="s">
        <v>221</v>
      </c>
      <c r="E242" s="45"/>
      <c r="F242" s="45"/>
      <c r="G242" s="47" t="s">
        <v>1375</v>
      </c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586"/>
      <c r="T242" s="586"/>
      <c r="U242" s="586"/>
      <c r="V242" s="586"/>
      <c r="W242" s="586"/>
      <c r="X242" s="586"/>
      <c r="Y242" s="586"/>
      <c r="Z242" s="586"/>
      <c r="AA242" s="586"/>
      <c r="AB242" s="586">
        <v>6222200</v>
      </c>
      <c r="AC242" s="586"/>
      <c r="AD242" s="586"/>
      <c r="AE242" s="586"/>
      <c r="AF242" s="586"/>
      <c r="AG242" s="586"/>
      <c r="AH242" s="586"/>
      <c r="AI242" s="586"/>
      <c r="AJ242" s="586"/>
      <c r="AK242" s="586"/>
      <c r="AL242" s="586"/>
      <c r="AM242" s="58"/>
      <c r="AN242" s="58" t="s">
        <v>80</v>
      </c>
      <c r="AO242" s="58"/>
      <c r="AP242" s="58" t="s">
        <v>140</v>
      </c>
    </row>
    <row r="243" spans="1:42" x14ac:dyDescent="0.2">
      <c r="A243" s="47" t="s">
        <v>206</v>
      </c>
      <c r="B243" s="47"/>
      <c r="C243" s="47"/>
      <c r="D243" s="45" t="s">
        <v>139</v>
      </c>
      <c r="E243" s="45"/>
      <c r="F243" s="45"/>
      <c r="G243" s="47" t="s">
        <v>476</v>
      </c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586">
        <v>24213700</v>
      </c>
      <c r="T243" s="586"/>
      <c r="U243" s="586"/>
      <c r="V243" s="586"/>
      <c r="W243" s="586"/>
      <c r="X243" s="586"/>
      <c r="Y243" s="586"/>
      <c r="Z243" s="586"/>
      <c r="AA243" s="586"/>
      <c r="AB243" s="586">
        <v>29213700</v>
      </c>
      <c r="AC243" s="586"/>
      <c r="AD243" s="586"/>
      <c r="AE243" s="586"/>
      <c r="AF243" s="586"/>
      <c r="AG243" s="586">
        <v>453992</v>
      </c>
      <c r="AH243" s="586"/>
      <c r="AI243" s="586"/>
      <c r="AJ243" s="586"/>
      <c r="AK243" s="586"/>
      <c r="AL243" s="586"/>
      <c r="AM243" s="58"/>
      <c r="AN243" s="58" t="s">
        <v>1853</v>
      </c>
      <c r="AO243" s="58"/>
      <c r="AP243" s="58" t="s">
        <v>1854</v>
      </c>
    </row>
    <row r="244" spans="1:42" x14ac:dyDescent="0.2">
      <c r="A244" s="59" t="s">
        <v>206</v>
      </c>
      <c r="B244" s="59"/>
      <c r="C244" s="59"/>
      <c r="D244" s="59" t="s">
        <v>207</v>
      </c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0">
        <v>24213700</v>
      </c>
      <c r="T244" s="590"/>
      <c r="U244" s="590"/>
      <c r="V244" s="590"/>
      <c r="W244" s="590"/>
      <c r="X244" s="590"/>
      <c r="Y244" s="590"/>
      <c r="Z244" s="590"/>
      <c r="AA244" s="590"/>
      <c r="AB244" s="590">
        <v>35435900</v>
      </c>
      <c r="AC244" s="590"/>
      <c r="AD244" s="590"/>
      <c r="AE244" s="590"/>
      <c r="AF244" s="590"/>
      <c r="AG244" s="590">
        <v>453992</v>
      </c>
      <c r="AH244" s="590"/>
      <c r="AI244" s="590"/>
      <c r="AJ244" s="590"/>
      <c r="AK244" s="590"/>
      <c r="AL244" s="590"/>
      <c r="AM244" s="60"/>
      <c r="AN244" s="60" t="s">
        <v>1853</v>
      </c>
      <c r="AO244" s="60"/>
      <c r="AP244" s="60" t="s">
        <v>1855</v>
      </c>
    </row>
    <row r="245" spans="1:42" x14ac:dyDescent="0.2">
      <c r="A245" s="47" t="s">
        <v>208</v>
      </c>
      <c r="B245" s="47"/>
      <c r="C245" s="47"/>
      <c r="D245" s="45" t="s">
        <v>139</v>
      </c>
      <c r="E245" s="45"/>
      <c r="F245" s="45"/>
      <c r="G245" s="47" t="s">
        <v>476</v>
      </c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586">
        <v>8222200</v>
      </c>
      <c r="T245" s="586"/>
      <c r="U245" s="586"/>
      <c r="V245" s="586"/>
      <c r="W245" s="586"/>
      <c r="X245" s="586"/>
      <c r="Y245" s="586"/>
      <c r="Z245" s="586"/>
      <c r="AA245" s="586"/>
      <c r="AB245" s="586">
        <v>14772200</v>
      </c>
      <c r="AC245" s="586"/>
      <c r="AD245" s="586"/>
      <c r="AE245" s="586"/>
      <c r="AF245" s="586"/>
      <c r="AG245" s="586">
        <v>9376225.5899999999</v>
      </c>
      <c r="AH245" s="586"/>
      <c r="AI245" s="586"/>
      <c r="AJ245" s="586"/>
      <c r="AK245" s="586"/>
      <c r="AL245" s="586"/>
      <c r="AM245" s="58"/>
      <c r="AN245" s="58" t="s">
        <v>1856</v>
      </c>
      <c r="AO245" s="58"/>
      <c r="AP245" s="58" t="s">
        <v>1857</v>
      </c>
    </row>
    <row r="246" spans="1:42" x14ac:dyDescent="0.2">
      <c r="A246" s="59" t="s">
        <v>208</v>
      </c>
      <c r="B246" s="59"/>
      <c r="C246" s="59"/>
      <c r="D246" s="59" t="s">
        <v>209</v>
      </c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0">
        <v>8222200</v>
      </c>
      <c r="T246" s="590"/>
      <c r="U246" s="590"/>
      <c r="V246" s="590"/>
      <c r="W246" s="590"/>
      <c r="X246" s="590"/>
      <c r="Y246" s="590"/>
      <c r="Z246" s="590"/>
      <c r="AA246" s="590"/>
      <c r="AB246" s="590">
        <v>14772200</v>
      </c>
      <c r="AC246" s="590"/>
      <c r="AD246" s="590"/>
      <c r="AE246" s="590"/>
      <c r="AF246" s="590"/>
      <c r="AG246" s="590">
        <v>9376225.5899999999</v>
      </c>
      <c r="AH246" s="590"/>
      <c r="AI246" s="590"/>
      <c r="AJ246" s="590"/>
      <c r="AK246" s="590"/>
      <c r="AL246" s="590"/>
      <c r="AM246" s="60"/>
      <c r="AN246" s="60" t="s">
        <v>1856</v>
      </c>
      <c r="AO246" s="60"/>
      <c r="AP246" s="60" t="s">
        <v>1857</v>
      </c>
    </row>
    <row r="247" spans="1:42" x14ac:dyDescent="0.2">
      <c r="A247" s="47" t="s">
        <v>210</v>
      </c>
      <c r="B247" s="47"/>
      <c r="C247" s="47"/>
      <c r="D247" s="45" t="s">
        <v>132</v>
      </c>
      <c r="E247" s="45"/>
      <c r="F247" s="45"/>
      <c r="G247" s="47" t="s">
        <v>133</v>
      </c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586">
        <v>100000</v>
      </c>
      <c r="T247" s="586"/>
      <c r="U247" s="586"/>
      <c r="V247" s="586"/>
      <c r="W247" s="586"/>
      <c r="X247" s="586"/>
      <c r="Y247" s="586"/>
      <c r="Z247" s="586"/>
      <c r="AA247" s="586"/>
      <c r="AB247" s="586">
        <v>100000</v>
      </c>
      <c r="AC247" s="586"/>
      <c r="AD247" s="586"/>
      <c r="AE247" s="586"/>
      <c r="AF247" s="586"/>
      <c r="AG247" s="586"/>
      <c r="AH247" s="586"/>
      <c r="AI247" s="586"/>
      <c r="AJ247" s="586"/>
      <c r="AK247" s="586"/>
      <c r="AL247" s="586"/>
      <c r="AM247" s="58"/>
      <c r="AN247" s="58" t="s">
        <v>140</v>
      </c>
      <c r="AO247" s="58"/>
      <c r="AP247" s="58" t="s">
        <v>140</v>
      </c>
    </row>
    <row r="248" spans="1:42" x14ac:dyDescent="0.2">
      <c r="A248" s="47" t="s">
        <v>210</v>
      </c>
      <c r="B248" s="47"/>
      <c r="C248" s="47"/>
      <c r="D248" s="45" t="s">
        <v>126</v>
      </c>
      <c r="E248" s="45"/>
      <c r="F248" s="45"/>
      <c r="G248" s="47" t="s">
        <v>127</v>
      </c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586">
        <v>750000</v>
      </c>
      <c r="T248" s="586"/>
      <c r="U248" s="586"/>
      <c r="V248" s="586"/>
      <c r="W248" s="586"/>
      <c r="X248" s="586"/>
      <c r="Y248" s="586"/>
      <c r="Z248" s="586"/>
      <c r="AA248" s="586"/>
      <c r="AB248" s="586">
        <v>750000</v>
      </c>
      <c r="AC248" s="586"/>
      <c r="AD248" s="586"/>
      <c r="AE248" s="586"/>
      <c r="AF248" s="586"/>
      <c r="AG248" s="586">
        <v>740164.74</v>
      </c>
      <c r="AH248" s="586"/>
      <c r="AI248" s="586"/>
      <c r="AJ248" s="586"/>
      <c r="AK248" s="586"/>
      <c r="AL248" s="586"/>
      <c r="AM248" s="58"/>
      <c r="AN248" s="58" t="s">
        <v>1858</v>
      </c>
      <c r="AO248" s="58"/>
      <c r="AP248" s="58" t="s">
        <v>1858</v>
      </c>
    </row>
    <row r="249" spans="1:42" x14ac:dyDescent="0.2">
      <c r="A249" s="59" t="s">
        <v>210</v>
      </c>
      <c r="B249" s="59"/>
      <c r="C249" s="59"/>
      <c r="D249" s="59" t="s">
        <v>211</v>
      </c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0">
        <v>850000</v>
      </c>
      <c r="T249" s="590"/>
      <c r="U249" s="590"/>
      <c r="V249" s="590"/>
      <c r="W249" s="590"/>
      <c r="X249" s="590"/>
      <c r="Y249" s="590"/>
      <c r="Z249" s="590"/>
      <c r="AA249" s="590"/>
      <c r="AB249" s="590">
        <v>850000</v>
      </c>
      <c r="AC249" s="590"/>
      <c r="AD249" s="590"/>
      <c r="AE249" s="590"/>
      <c r="AF249" s="590"/>
      <c r="AG249" s="590">
        <v>740164.74</v>
      </c>
      <c r="AH249" s="590"/>
      <c r="AI249" s="590"/>
      <c r="AJ249" s="590"/>
      <c r="AK249" s="590"/>
      <c r="AL249" s="590"/>
      <c r="AM249" s="60"/>
      <c r="AN249" s="60" t="s">
        <v>1859</v>
      </c>
      <c r="AO249" s="60"/>
      <c r="AP249" s="60" t="s">
        <v>1859</v>
      </c>
    </row>
    <row r="250" spans="1:42" x14ac:dyDescent="0.2">
      <c r="A250" s="47" t="s">
        <v>87</v>
      </c>
      <c r="B250" s="47"/>
      <c r="C250" s="47"/>
      <c r="D250" s="45" t="s">
        <v>125</v>
      </c>
      <c r="E250" s="45"/>
      <c r="F250" s="45"/>
      <c r="G250" s="47" t="s">
        <v>1372</v>
      </c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586">
        <v>10000</v>
      </c>
      <c r="T250" s="586"/>
      <c r="U250" s="586"/>
      <c r="V250" s="586"/>
      <c r="W250" s="586"/>
      <c r="X250" s="586"/>
      <c r="Y250" s="586"/>
      <c r="Z250" s="586"/>
      <c r="AA250" s="586"/>
      <c r="AB250" s="586">
        <v>10000</v>
      </c>
      <c r="AC250" s="586"/>
      <c r="AD250" s="586"/>
      <c r="AE250" s="586"/>
      <c r="AF250" s="586"/>
      <c r="AG250" s="586">
        <v>6345</v>
      </c>
      <c r="AH250" s="586"/>
      <c r="AI250" s="586"/>
      <c r="AJ250" s="586"/>
      <c r="AK250" s="586"/>
      <c r="AL250" s="586"/>
      <c r="AM250" s="58"/>
      <c r="AN250" s="58" t="s">
        <v>1860</v>
      </c>
      <c r="AO250" s="58"/>
      <c r="AP250" s="58" t="s">
        <v>1860</v>
      </c>
    </row>
    <row r="251" spans="1:42" x14ac:dyDescent="0.2">
      <c r="A251" s="47" t="s">
        <v>87</v>
      </c>
      <c r="B251" s="47"/>
      <c r="C251" s="47"/>
      <c r="D251" s="45" t="s">
        <v>132</v>
      </c>
      <c r="E251" s="45"/>
      <c r="F251" s="45"/>
      <c r="G251" s="47" t="s">
        <v>133</v>
      </c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586">
        <v>20000</v>
      </c>
      <c r="T251" s="586"/>
      <c r="U251" s="586"/>
      <c r="V251" s="586"/>
      <c r="W251" s="586"/>
      <c r="X251" s="586"/>
      <c r="Y251" s="586"/>
      <c r="Z251" s="586"/>
      <c r="AA251" s="586"/>
      <c r="AB251" s="586">
        <v>20000</v>
      </c>
      <c r="AC251" s="586"/>
      <c r="AD251" s="586"/>
      <c r="AE251" s="586"/>
      <c r="AF251" s="586"/>
      <c r="AG251" s="586">
        <v>14977</v>
      </c>
      <c r="AH251" s="586"/>
      <c r="AI251" s="586"/>
      <c r="AJ251" s="586"/>
      <c r="AK251" s="586"/>
      <c r="AL251" s="586"/>
      <c r="AM251" s="58"/>
      <c r="AN251" s="58" t="s">
        <v>1861</v>
      </c>
      <c r="AO251" s="58"/>
      <c r="AP251" s="58" t="s">
        <v>1861</v>
      </c>
    </row>
    <row r="252" spans="1:42" x14ac:dyDescent="0.2">
      <c r="A252" s="47" t="s">
        <v>87</v>
      </c>
      <c r="B252" s="47"/>
      <c r="C252" s="47"/>
      <c r="D252" s="45" t="s">
        <v>126</v>
      </c>
      <c r="E252" s="45"/>
      <c r="F252" s="45"/>
      <c r="G252" s="47" t="s">
        <v>127</v>
      </c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586">
        <v>730000</v>
      </c>
      <c r="T252" s="586"/>
      <c r="U252" s="586"/>
      <c r="V252" s="586"/>
      <c r="W252" s="586"/>
      <c r="X252" s="586"/>
      <c r="Y252" s="586"/>
      <c r="Z252" s="586"/>
      <c r="AA252" s="586"/>
      <c r="AB252" s="586">
        <v>1225600</v>
      </c>
      <c r="AC252" s="586"/>
      <c r="AD252" s="586"/>
      <c r="AE252" s="586"/>
      <c r="AF252" s="586"/>
      <c r="AG252" s="586">
        <v>789740</v>
      </c>
      <c r="AH252" s="586"/>
      <c r="AI252" s="586"/>
      <c r="AJ252" s="586"/>
      <c r="AK252" s="586"/>
      <c r="AL252" s="586"/>
      <c r="AM252" s="58"/>
      <c r="AN252" s="58" t="s">
        <v>1862</v>
      </c>
      <c r="AO252" s="58"/>
      <c r="AP252" s="58" t="s">
        <v>1863</v>
      </c>
    </row>
    <row r="253" spans="1:42" x14ac:dyDescent="0.2">
      <c r="A253" s="59" t="s">
        <v>87</v>
      </c>
      <c r="B253" s="59"/>
      <c r="C253" s="59"/>
      <c r="D253" s="59" t="s">
        <v>88</v>
      </c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0">
        <v>760000</v>
      </c>
      <c r="T253" s="590"/>
      <c r="U253" s="590"/>
      <c r="V253" s="590"/>
      <c r="W253" s="590"/>
      <c r="X253" s="590"/>
      <c r="Y253" s="590"/>
      <c r="Z253" s="590"/>
      <c r="AA253" s="590"/>
      <c r="AB253" s="590">
        <v>1255600</v>
      </c>
      <c r="AC253" s="590"/>
      <c r="AD253" s="590"/>
      <c r="AE253" s="590"/>
      <c r="AF253" s="590"/>
      <c r="AG253" s="590">
        <v>811062</v>
      </c>
      <c r="AH253" s="590"/>
      <c r="AI253" s="590"/>
      <c r="AJ253" s="590"/>
      <c r="AK253" s="590"/>
      <c r="AL253" s="590"/>
      <c r="AM253" s="60"/>
      <c r="AN253" s="60" t="s">
        <v>1864</v>
      </c>
      <c r="AO253" s="60"/>
      <c r="AP253" s="60" t="s">
        <v>1406</v>
      </c>
    </row>
    <row r="254" spans="1:42" x14ac:dyDescent="0.2">
      <c r="A254" s="47" t="s">
        <v>214</v>
      </c>
      <c r="B254" s="47"/>
      <c r="C254" s="47"/>
      <c r="D254" s="45" t="s">
        <v>135</v>
      </c>
      <c r="E254" s="45"/>
      <c r="F254" s="45"/>
      <c r="G254" s="47" t="s">
        <v>136</v>
      </c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586">
        <v>3000000</v>
      </c>
      <c r="T254" s="586"/>
      <c r="U254" s="586"/>
      <c r="V254" s="586"/>
      <c r="W254" s="586"/>
      <c r="X254" s="586"/>
      <c r="Y254" s="586"/>
      <c r="Z254" s="586"/>
      <c r="AA254" s="586"/>
      <c r="AB254" s="586">
        <v>4400000</v>
      </c>
      <c r="AC254" s="586"/>
      <c r="AD254" s="586"/>
      <c r="AE254" s="586"/>
      <c r="AF254" s="586"/>
      <c r="AG254" s="586">
        <v>1965671.12</v>
      </c>
      <c r="AH254" s="586"/>
      <c r="AI254" s="586"/>
      <c r="AJ254" s="586"/>
      <c r="AK254" s="586"/>
      <c r="AL254" s="586"/>
      <c r="AM254" s="58"/>
      <c r="AN254" s="58" t="s">
        <v>1865</v>
      </c>
      <c r="AO254" s="58"/>
      <c r="AP254" s="58" t="s">
        <v>1866</v>
      </c>
    </row>
    <row r="255" spans="1:42" x14ac:dyDescent="0.2">
      <c r="A255" s="47" t="s">
        <v>214</v>
      </c>
      <c r="B255" s="47"/>
      <c r="C255" s="47"/>
      <c r="D255" s="45" t="s">
        <v>126</v>
      </c>
      <c r="E255" s="45"/>
      <c r="F255" s="45"/>
      <c r="G255" s="47" t="s">
        <v>127</v>
      </c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586">
        <v>250000</v>
      </c>
      <c r="T255" s="586"/>
      <c r="U255" s="586"/>
      <c r="V255" s="586"/>
      <c r="W255" s="586"/>
      <c r="X255" s="586"/>
      <c r="Y255" s="586"/>
      <c r="Z255" s="586"/>
      <c r="AA255" s="586"/>
      <c r="AB255" s="586">
        <v>800000</v>
      </c>
      <c r="AC255" s="586"/>
      <c r="AD255" s="586"/>
      <c r="AE255" s="586"/>
      <c r="AF255" s="586"/>
      <c r="AG255" s="586">
        <v>50820</v>
      </c>
      <c r="AH255" s="586"/>
      <c r="AI255" s="586"/>
      <c r="AJ255" s="586"/>
      <c r="AK255" s="586"/>
      <c r="AL255" s="586"/>
      <c r="AM255" s="58"/>
      <c r="AN255" s="58" t="s">
        <v>1867</v>
      </c>
      <c r="AO255" s="58"/>
      <c r="AP255" s="58" t="s">
        <v>1868</v>
      </c>
    </row>
    <row r="256" spans="1:42" x14ac:dyDescent="0.2">
      <c r="A256" s="47" t="s">
        <v>214</v>
      </c>
      <c r="B256" s="47"/>
      <c r="C256" s="47"/>
      <c r="D256" s="45" t="s">
        <v>163</v>
      </c>
      <c r="E256" s="45"/>
      <c r="F256" s="45"/>
      <c r="G256" s="47" t="s">
        <v>1419</v>
      </c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586"/>
      <c r="T256" s="586"/>
      <c r="U256" s="586"/>
      <c r="V256" s="586"/>
      <c r="W256" s="586"/>
      <c r="X256" s="586"/>
      <c r="Y256" s="586"/>
      <c r="Z256" s="586"/>
      <c r="AA256" s="586"/>
      <c r="AB256" s="586"/>
      <c r="AC256" s="586"/>
      <c r="AD256" s="586"/>
      <c r="AE256" s="586"/>
      <c r="AF256" s="586"/>
      <c r="AG256" s="586">
        <v>4000</v>
      </c>
      <c r="AH256" s="586"/>
      <c r="AI256" s="586"/>
      <c r="AJ256" s="586"/>
      <c r="AK256" s="586"/>
      <c r="AL256" s="586"/>
      <c r="AM256" s="58"/>
      <c r="AN256" s="58" t="s">
        <v>80</v>
      </c>
      <c r="AO256" s="58"/>
      <c r="AP256" s="58" t="s">
        <v>80</v>
      </c>
    </row>
    <row r="257" spans="1:42" x14ac:dyDescent="0.2">
      <c r="A257" s="59" t="s">
        <v>214</v>
      </c>
      <c r="B257" s="59"/>
      <c r="C257" s="59"/>
      <c r="D257" s="59" t="s">
        <v>215</v>
      </c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0">
        <v>3250000</v>
      </c>
      <c r="T257" s="590"/>
      <c r="U257" s="590"/>
      <c r="V257" s="590"/>
      <c r="W257" s="590"/>
      <c r="X257" s="590"/>
      <c r="Y257" s="590"/>
      <c r="Z257" s="590"/>
      <c r="AA257" s="590"/>
      <c r="AB257" s="590">
        <v>5200000</v>
      </c>
      <c r="AC257" s="590"/>
      <c r="AD257" s="590"/>
      <c r="AE257" s="590"/>
      <c r="AF257" s="590"/>
      <c r="AG257" s="590">
        <v>2020491.12</v>
      </c>
      <c r="AH257" s="590"/>
      <c r="AI257" s="590"/>
      <c r="AJ257" s="590"/>
      <c r="AK257" s="590"/>
      <c r="AL257" s="590"/>
      <c r="AM257" s="60"/>
      <c r="AN257" s="60" t="s">
        <v>1869</v>
      </c>
      <c r="AO257" s="60"/>
      <c r="AP257" s="60" t="s">
        <v>1870</v>
      </c>
    </row>
    <row r="258" spans="1:42" x14ac:dyDescent="0.2">
      <c r="A258" s="47" t="s">
        <v>216</v>
      </c>
      <c r="B258" s="47"/>
      <c r="C258" s="47"/>
      <c r="D258" s="45" t="s">
        <v>157</v>
      </c>
      <c r="E258" s="45"/>
      <c r="F258" s="45"/>
      <c r="G258" s="47" t="s">
        <v>482</v>
      </c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586">
        <v>100000</v>
      </c>
      <c r="T258" s="586"/>
      <c r="U258" s="586"/>
      <c r="V258" s="586"/>
      <c r="W258" s="586"/>
      <c r="X258" s="586"/>
      <c r="Y258" s="586"/>
      <c r="Z258" s="586"/>
      <c r="AA258" s="586"/>
      <c r="AB258" s="586"/>
      <c r="AC258" s="586"/>
      <c r="AD258" s="586"/>
      <c r="AE258" s="586"/>
      <c r="AF258" s="586"/>
      <c r="AG258" s="586"/>
      <c r="AH258" s="586"/>
      <c r="AI258" s="586"/>
      <c r="AJ258" s="586"/>
      <c r="AK258" s="586"/>
      <c r="AL258" s="586"/>
      <c r="AM258" s="58"/>
      <c r="AN258" s="58" t="s">
        <v>140</v>
      </c>
      <c r="AO258" s="58"/>
      <c r="AP258" s="58" t="s">
        <v>80</v>
      </c>
    </row>
    <row r="259" spans="1:42" x14ac:dyDescent="0.2">
      <c r="A259" s="47" t="s">
        <v>216</v>
      </c>
      <c r="B259" s="47"/>
      <c r="C259" s="47"/>
      <c r="D259" s="45" t="s">
        <v>137</v>
      </c>
      <c r="E259" s="45"/>
      <c r="F259" s="45"/>
      <c r="G259" s="47" t="s">
        <v>138</v>
      </c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586">
        <v>150000</v>
      </c>
      <c r="T259" s="586"/>
      <c r="U259" s="586"/>
      <c r="V259" s="586"/>
      <c r="W259" s="586"/>
      <c r="X259" s="586"/>
      <c r="Y259" s="586"/>
      <c r="Z259" s="586"/>
      <c r="AA259" s="586"/>
      <c r="AB259" s="586"/>
      <c r="AC259" s="586"/>
      <c r="AD259" s="586"/>
      <c r="AE259" s="586"/>
      <c r="AF259" s="586"/>
      <c r="AG259" s="586"/>
      <c r="AH259" s="586"/>
      <c r="AI259" s="586"/>
      <c r="AJ259" s="586"/>
      <c r="AK259" s="586"/>
      <c r="AL259" s="586"/>
      <c r="AM259" s="58"/>
      <c r="AN259" s="58" t="s">
        <v>140</v>
      </c>
      <c r="AO259" s="58"/>
      <c r="AP259" s="58" t="s">
        <v>80</v>
      </c>
    </row>
    <row r="260" spans="1:42" x14ac:dyDescent="0.2">
      <c r="A260" s="47" t="s">
        <v>216</v>
      </c>
      <c r="B260" s="47"/>
      <c r="C260" s="47"/>
      <c r="D260" s="45" t="s">
        <v>217</v>
      </c>
      <c r="E260" s="45"/>
      <c r="F260" s="45"/>
      <c r="G260" s="47" t="s">
        <v>218</v>
      </c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586">
        <v>5000000</v>
      </c>
      <c r="T260" s="586"/>
      <c r="U260" s="586"/>
      <c r="V260" s="586"/>
      <c r="W260" s="586"/>
      <c r="X260" s="586"/>
      <c r="Y260" s="586"/>
      <c r="Z260" s="586"/>
      <c r="AA260" s="586"/>
      <c r="AB260" s="586">
        <v>4500000</v>
      </c>
      <c r="AC260" s="586"/>
      <c r="AD260" s="586"/>
      <c r="AE260" s="586"/>
      <c r="AF260" s="586"/>
      <c r="AG260" s="586">
        <v>605</v>
      </c>
      <c r="AH260" s="586"/>
      <c r="AI260" s="586"/>
      <c r="AJ260" s="586"/>
      <c r="AK260" s="586"/>
      <c r="AL260" s="586"/>
      <c r="AM260" s="58"/>
      <c r="AN260" s="58" t="s">
        <v>1871</v>
      </c>
      <c r="AO260" s="58"/>
      <c r="AP260" s="58" t="s">
        <v>1871</v>
      </c>
    </row>
    <row r="261" spans="1:42" x14ac:dyDescent="0.2">
      <c r="A261" s="59" t="s">
        <v>216</v>
      </c>
      <c r="B261" s="59"/>
      <c r="C261" s="59"/>
      <c r="D261" s="59" t="s">
        <v>1392</v>
      </c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0">
        <v>5250000</v>
      </c>
      <c r="T261" s="590"/>
      <c r="U261" s="590"/>
      <c r="V261" s="590"/>
      <c r="W261" s="590"/>
      <c r="X261" s="590"/>
      <c r="Y261" s="590"/>
      <c r="Z261" s="590"/>
      <c r="AA261" s="590"/>
      <c r="AB261" s="590">
        <v>4500000</v>
      </c>
      <c r="AC261" s="590"/>
      <c r="AD261" s="590"/>
      <c r="AE261" s="590"/>
      <c r="AF261" s="590"/>
      <c r="AG261" s="590">
        <v>605</v>
      </c>
      <c r="AH261" s="590"/>
      <c r="AI261" s="590"/>
      <c r="AJ261" s="590"/>
      <c r="AK261" s="590"/>
      <c r="AL261" s="590"/>
      <c r="AM261" s="60"/>
      <c r="AN261" s="60" t="s">
        <v>1871</v>
      </c>
      <c r="AO261" s="60"/>
      <c r="AP261" s="60" t="s">
        <v>1871</v>
      </c>
    </row>
    <row r="262" spans="1:42" x14ac:dyDescent="0.2">
      <c r="A262" s="47" t="s">
        <v>219</v>
      </c>
      <c r="B262" s="47"/>
      <c r="C262" s="47"/>
      <c r="D262" s="45" t="s">
        <v>126</v>
      </c>
      <c r="E262" s="45"/>
      <c r="F262" s="45"/>
      <c r="G262" s="47" t="s">
        <v>127</v>
      </c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586">
        <v>10000</v>
      </c>
      <c r="T262" s="586"/>
      <c r="U262" s="586"/>
      <c r="V262" s="586"/>
      <c r="W262" s="586"/>
      <c r="X262" s="586"/>
      <c r="Y262" s="586"/>
      <c r="Z262" s="586"/>
      <c r="AA262" s="586"/>
      <c r="AB262" s="586"/>
      <c r="AC262" s="586"/>
      <c r="AD262" s="586"/>
      <c r="AE262" s="586"/>
      <c r="AF262" s="586"/>
      <c r="AG262" s="586"/>
      <c r="AH262" s="586"/>
      <c r="AI262" s="586"/>
      <c r="AJ262" s="586"/>
      <c r="AK262" s="586"/>
      <c r="AL262" s="586"/>
      <c r="AM262" s="58"/>
      <c r="AN262" s="58" t="s">
        <v>140</v>
      </c>
      <c r="AO262" s="58"/>
      <c r="AP262" s="58" t="s">
        <v>80</v>
      </c>
    </row>
    <row r="263" spans="1:42" x14ac:dyDescent="0.2">
      <c r="A263" s="59" t="s">
        <v>219</v>
      </c>
      <c r="B263" s="59"/>
      <c r="C263" s="59"/>
      <c r="D263" s="59" t="s">
        <v>220</v>
      </c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0">
        <v>10000</v>
      </c>
      <c r="T263" s="590"/>
      <c r="U263" s="590"/>
      <c r="V263" s="590"/>
      <c r="W263" s="590"/>
      <c r="X263" s="590"/>
      <c r="Y263" s="590"/>
      <c r="Z263" s="590"/>
      <c r="AA263" s="590"/>
      <c r="AB263" s="590"/>
      <c r="AC263" s="590"/>
      <c r="AD263" s="590"/>
      <c r="AE263" s="590"/>
      <c r="AF263" s="590"/>
      <c r="AG263" s="590"/>
      <c r="AH263" s="590"/>
      <c r="AI263" s="590"/>
      <c r="AJ263" s="590"/>
      <c r="AK263" s="590"/>
      <c r="AL263" s="590"/>
      <c r="AM263" s="60"/>
      <c r="AN263" s="60" t="s">
        <v>140</v>
      </c>
      <c r="AO263" s="60"/>
      <c r="AP263" s="60" t="s">
        <v>80</v>
      </c>
    </row>
    <row r="264" spans="1:42" x14ac:dyDescent="0.2">
      <c r="A264" s="47" t="s">
        <v>89</v>
      </c>
      <c r="B264" s="47"/>
      <c r="C264" s="47"/>
      <c r="D264" s="45" t="s">
        <v>125</v>
      </c>
      <c r="E264" s="45"/>
      <c r="F264" s="45"/>
      <c r="G264" s="47" t="s">
        <v>1372</v>
      </c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586">
        <v>1500000</v>
      </c>
      <c r="T264" s="586"/>
      <c r="U264" s="586"/>
      <c r="V264" s="586"/>
      <c r="W264" s="586"/>
      <c r="X264" s="586"/>
      <c r="Y264" s="586"/>
      <c r="Z264" s="586"/>
      <c r="AA264" s="586"/>
      <c r="AB264" s="586">
        <v>2033300</v>
      </c>
      <c r="AC264" s="586"/>
      <c r="AD264" s="586"/>
      <c r="AE264" s="586"/>
      <c r="AF264" s="586"/>
      <c r="AG264" s="586">
        <v>2033219.2</v>
      </c>
      <c r="AH264" s="586"/>
      <c r="AI264" s="586"/>
      <c r="AJ264" s="586"/>
      <c r="AK264" s="586"/>
      <c r="AL264" s="586"/>
      <c r="AM264" s="58"/>
      <c r="AN264" s="58" t="s">
        <v>1872</v>
      </c>
      <c r="AO264" s="58"/>
      <c r="AP264" s="58" t="s">
        <v>84</v>
      </c>
    </row>
    <row r="265" spans="1:42" x14ac:dyDescent="0.2">
      <c r="A265" s="47" t="s">
        <v>89</v>
      </c>
      <c r="B265" s="47"/>
      <c r="C265" s="47"/>
      <c r="D265" s="45" t="s">
        <v>132</v>
      </c>
      <c r="E265" s="45"/>
      <c r="F265" s="45"/>
      <c r="G265" s="47" t="s">
        <v>133</v>
      </c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586">
        <v>20000</v>
      </c>
      <c r="T265" s="586"/>
      <c r="U265" s="586"/>
      <c r="V265" s="586"/>
      <c r="W265" s="586"/>
      <c r="X265" s="586"/>
      <c r="Y265" s="586"/>
      <c r="Z265" s="586"/>
      <c r="AA265" s="586"/>
      <c r="AB265" s="586"/>
      <c r="AC265" s="586"/>
      <c r="AD265" s="586"/>
      <c r="AE265" s="586"/>
      <c r="AF265" s="586"/>
      <c r="AG265" s="586"/>
      <c r="AH265" s="586"/>
      <c r="AI265" s="586"/>
      <c r="AJ265" s="586"/>
      <c r="AK265" s="586"/>
      <c r="AL265" s="586"/>
      <c r="AM265" s="58"/>
      <c r="AN265" s="58" t="s">
        <v>140</v>
      </c>
      <c r="AO265" s="58"/>
      <c r="AP265" s="58" t="s">
        <v>80</v>
      </c>
    </row>
    <row r="266" spans="1:42" x14ac:dyDescent="0.2">
      <c r="A266" s="47" t="s">
        <v>89</v>
      </c>
      <c r="B266" s="47"/>
      <c r="C266" s="47"/>
      <c r="D266" s="45" t="s">
        <v>126</v>
      </c>
      <c r="E266" s="45"/>
      <c r="F266" s="45"/>
      <c r="G266" s="47" t="s">
        <v>127</v>
      </c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586">
        <v>30000000</v>
      </c>
      <c r="T266" s="586"/>
      <c r="U266" s="586"/>
      <c r="V266" s="586"/>
      <c r="W266" s="586"/>
      <c r="X266" s="586"/>
      <c r="Y266" s="586"/>
      <c r="Z266" s="586"/>
      <c r="AA266" s="586"/>
      <c r="AB266" s="586">
        <v>25468800</v>
      </c>
      <c r="AC266" s="586"/>
      <c r="AD266" s="586"/>
      <c r="AE266" s="586"/>
      <c r="AF266" s="586"/>
      <c r="AG266" s="586">
        <v>25468601.850000001</v>
      </c>
      <c r="AH266" s="586"/>
      <c r="AI266" s="586"/>
      <c r="AJ266" s="586"/>
      <c r="AK266" s="586"/>
      <c r="AL266" s="586"/>
      <c r="AM266" s="58"/>
      <c r="AN266" s="58" t="s">
        <v>1873</v>
      </c>
      <c r="AO266" s="58"/>
      <c r="AP266" s="58" t="s">
        <v>84</v>
      </c>
    </row>
    <row r="267" spans="1:42" x14ac:dyDescent="0.2">
      <c r="A267" s="47" t="s">
        <v>89</v>
      </c>
      <c r="B267" s="47"/>
      <c r="C267" s="47"/>
      <c r="D267" s="45" t="s">
        <v>137</v>
      </c>
      <c r="E267" s="45"/>
      <c r="F267" s="45"/>
      <c r="G267" s="47" t="s">
        <v>138</v>
      </c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586">
        <v>100000</v>
      </c>
      <c r="T267" s="586"/>
      <c r="U267" s="586"/>
      <c r="V267" s="586"/>
      <c r="W267" s="586"/>
      <c r="X267" s="586"/>
      <c r="Y267" s="586"/>
      <c r="Z267" s="586"/>
      <c r="AA267" s="586"/>
      <c r="AB267" s="586">
        <v>523000</v>
      </c>
      <c r="AC267" s="586"/>
      <c r="AD267" s="586"/>
      <c r="AE267" s="586"/>
      <c r="AF267" s="586"/>
      <c r="AG267" s="586">
        <v>522405.4</v>
      </c>
      <c r="AH267" s="586"/>
      <c r="AI267" s="586"/>
      <c r="AJ267" s="586"/>
      <c r="AK267" s="586"/>
      <c r="AL267" s="586"/>
      <c r="AM267" s="58"/>
      <c r="AN267" s="58" t="s">
        <v>1874</v>
      </c>
      <c r="AO267" s="58"/>
      <c r="AP267" s="58" t="s">
        <v>1231</v>
      </c>
    </row>
    <row r="268" spans="1:42" x14ac:dyDescent="0.2">
      <c r="A268" s="59" t="s">
        <v>89</v>
      </c>
      <c r="B268" s="59"/>
      <c r="C268" s="59"/>
      <c r="D268" s="59" t="s">
        <v>92</v>
      </c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0">
        <v>31620000</v>
      </c>
      <c r="T268" s="590"/>
      <c r="U268" s="590"/>
      <c r="V268" s="590"/>
      <c r="W268" s="590"/>
      <c r="X268" s="590"/>
      <c r="Y268" s="590"/>
      <c r="Z268" s="590"/>
      <c r="AA268" s="590"/>
      <c r="AB268" s="590">
        <v>28025100</v>
      </c>
      <c r="AC268" s="590"/>
      <c r="AD268" s="590"/>
      <c r="AE268" s="590"/>
      <c r="AF268" s="590"/>
      <c r="AG268" s="590">
        <v>28024226.449999999</v>
      </c>
      <c r="AH268" s="590"/>
      <c r="AI268" s="590"/>
      <c r="AJ268" s="590"/>
      <c r="AK268" s="590"/>
      <c r="AL268" s="590"/>
      <c r="AM268" s="60"/>
      <c r="AN268" s="60" t="s">
        <v>1875</v>
      </c>
      <c r="AO268" s="60"/>
      <c r="AP268" s="60" t="s">
        <v>84</v>
      </c>
    </row>
    <row r="269" spans="1:42" x14ac:dyDescent="0.2">
      <c r="A269" s="47" t="s">
        <v>222</v>
      </c>
      <c r="B269" s="47"/>
      <c r="C269" s="47"/>
      <c r="D269" s="45" t="s">
        <v>126</v>
      </c>
      <c r="E269" s="45"/>
      <c r="F269" s="45"/>
      <c r="G269" s="47" t="s">
        <v>127</v>
      </c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586">
        <v>3100000</v>
      </c>
      <c r="T269" s="586"/>
      <c r="U269" s="586"/>
      <c r="V269" s="586"/>
      <c r="W269" s="586"/>
      <c r="X269" s="586"/>
      <c r="Y269" s="586"/>
      <c r="Z269" s="586"/>
      <c r="AA269" s="586"/>
      <c r="AB269" s="586">
        <v>4313000</v>
      </c>
      <c r="AC269" s="586"/>
      <c r="AD269" s="586"/>
      <c r="AE269" s="586"/>
      <c r="AF269" s="586"/>
      <c r="AG269" s="586">
        <v>4312914.0999999996</v>
      </c>
      <c r="AH269" s="586"/>
      <c r="AI269" s="586"/>
      <c r="AJ269" s="586"/>
      <c r="AK269" s="586"/>
      <c r="AL269" s="586"/>
      <c r="AM269" s="58"/>
      <c r="AN269" s="58" t="s">
        <v>1876</v>
      </c>
      <c r="AO269" s="58"/>
      <c r="AP269" s="58" t="s">
        <v>84</v>
      </c>
    </row>
    <row r="270" spans="1:42" x14ac:dyDescent="0.2">
      <c r="A270" s="59" t="s">
        <v>222</v>
      </c>
      <c r="B270" s="59"/>
      <c r="C270" s="59"/>
      <c r="D270" s="59" t="s">
        <v>1395</v>
      </c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0">
        <v>3100000</v>
      </c>
      <c r="T270" s="590"/>
      <c r="U270" s="590"/>
      <c r="V270" s="590"/>
      <c r="W270" s="590"/>
      <c r="X270" s="590"/>
      <c r="Y270" s="590"/>
      <c r="Z270" s="590"/>
      <c r="AA270" s="590"/>
      <c r="AB270" s="590">
        <v>4313000</v>
      </c>
      <c r="AC270" s="590"/>
      <c r="AD270" s="590"/>
      <c r="AE270" s="590"/>
      <c r="AF270" s="590"/>
      <c r="AG270" s="590">
        <v>4312914.0999999996</v>
      </c>
      <c r="AH270" s="590"/>
      <c r="AI270" s="590"/>
      <c r="AJ270" s="590"/>
      <c r="AK270" s="590"/>
      <c r="AL270" s="590"/>
      <c r="AM270" s="60"/>
      <c r="AN270" s="60" t="s">
        <v>1876</v>
      </c>
      <c r="AO270" s="60"/>
      <c r="AP270" s="60" t="s">
        <v>84</v>
      </c>
    </row>
    <row r="271" spans="1:42" x14ac:dyDescent="0.2">
      <c r="A271" s="47" t="s">
        <v>223</v>
      </c>
      <c r="B271" s="47"/>
      <c r="C271" s="47"/>
      <c r="D271" s="45" t="s">
        <v>126</v>
      </c>
      <c r="E271" s="45"/>
      <c r="F271" s="45"/>
      <c r="G271" s="47" t="s">
        <v>127</v>
      </c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586">
        <v>20000</v>
      </c>
      <c r="T271" s="586"/>
      <c r="U271" s="586"/>
      <c r="V271" s="586"/>
      <c r="W271" s="586"/>
      <c r="X271" s="586"/>
      <c r="Y271" s="586"/>
      <c r="Z271" s="586"/>
      <c r="AA271" s="586"/>
      <c r="AB271" s="586"/>
      <c r="AC271" s="586"/>
      <c r="AD271" s="586"/>
      <c r="AE271" s="586"/>
      <c r="AF271" s="586"/>
      <c r="AG271" s="586"/>
      <c r="AH271" s="586"/>
      <c r="AI271" s="586"/>
      <c r="AJ271" s="586"/>
      <c r="AK271" s="586"/>
      <c r="AL271" s="586"/>
      <c r="AM271" s="58"/>
      <c r="AN271" s="58" t="s">
        <v>140</v>
      </c>
      <c r="AO271" s="58"/>
      <c r="AP271" s="58" t="s">
        <v>80</v>
      </c>
    </row>
    <row r="272" spans="1:42" x14ac:dyDescent="0.2">
      <c r="A272" s="59" t="s">
        <v>223</v>
      </c>
      <c r="B272" s="59"/>
      <c r="C272" s="59"/>
      <c r="D272" s="59" t="s">
        <v>224</v>
      </c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0">
        <v>20000</v>
      </c>
      <c r="T272" s="590"/>
      <c r="U272" s="590"/>
      <c r="V272" s="590"/>
      <c r="W272" s="590"/>
      <c r="X272" s="590"/>
      <c r="Y272" s="590"/>
      <c r="Z272" s="590"/>
      <c r="AA272" s="590"/>
      <c r="AB272" s="590"/>
      <c r="AC272" s="590"/>
      <c r="AD272" s="590"/>
      <c r="AE272" s="590"/>
      <c r="AF272" s="590"/>
      <c r="AG272" s="590"/>
      <c r="AH272" s="590"/>
      <c r="AI272" s="590"/>
      <c r="AJ272" s="590"/>
      <c r="AK272" s="590"/>
      <c r="AL272" s="590"/>
      <c r="AM272" s="60"/>
      <c r="AN272" s="60" t="s">
        <v>140</v>
      </c>
      <c r="AO272" s="60"/>
      <c r="AP272" s="60" t="s">
        <v>80</v>
      </c>
    </row>
    <row r="273" spans="1:42" x14ac:dyDescent="0.2">
      <c r="A273" s="47" t="s">
        <v>225</v>
      </c>
      <c r="B273" s="47"/>
      <c r="C273" s="47"/>
      <c r="D273" s="45" t="s">
        <v>157</v>
      </c>
      <c r="E273" s="45"/>
      <c r="F273" s="45"/>
      <c r="G273" s="47" t="s">
        <v>482</v>
      </c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586">
        <v>2200000</v>
      </c>
      <c r="T273" s="586"/>
      <c r="U273" s="586"/>
      <c r="V273" s="586"/>
      <c r="W273" s="586"/>
      <c r="X273" s="586"/>
      <c r="Y273" s="586"/>
      <c r="Z273" s="586"/>
      <c r="AA273" s="586"/>
      <c r="AB273" s="586">
        <v>2513300</v>
      </c>
      <c r="AC273" s="586"/>
      <c r="AD273" s="586"/>
      <c r="AE273" s="586"/>
      <c r="AF273" s="586"/>
      <c r="AG273" s="586">
        <v>2512944.7999999998</v>
      </c>
      <c r="AH273" s="586"/>
      <c r="AI273" s="586"/>
      <c r="AJ273" s="586"/>
      <c r="AK273" s="586"/>
      <c r="AL273" s="586"/>
      <c r="AM273" s="58"/>
      <c r="AN273" s="58" t="s">
        <v>1877</v>
      </c>
      <c r="AO273" s="58"/>
      <c r="AP273" s="58" t="s">
        <v>188</v>
      </c>
    </row>
    <row r="274" spans="1:42" x14ac:dyDescent="0.2">
      <c r="A274" s="47" t="s">
        <v>225</v>
      </c>
      <c r="B274" s="47"/>
      <c r="C274" s="47"/>
      <c r="D274" s="45" t="s">
        <v>125</v>
      </c>
      <c r="E274" s="45"/>
      <c r="F274" s="45"/>
      <c r="G274" s="47" t="s">
        <v>1372</v>
      </c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586">
        <v>300000</v>
      </c>
      <c r="T274" s="586"/>
      <c r="U274" s="586"/>
      <c r="V274" s="586"/>
      <c r="W274" s="586"/>
      <c r="X274" s="586"/>
      <c r="Y274" s="586"/>
      <c r="Z274" s="586"/>
      <c r="AA274" s="586"/>
      <c r="AB274" s="586">
        <v>682900</v>
      </c>
      <c r="AC274" s="586"/>
      <c r="AD274" s="586"/>
      <c r="AE274" s="586"/>
      <c r="AF274" s="586"/>
      <c r="AG274" s="586">
        <v>682883.98</v>
      </c>
      <c r="AH274" s="586"/>
      <c r="AI274" s="586"/>
      <c r="AJ274" s="586"/>
      <c r="AK274" s="586"/>
      <c r="AL274" s="586"/>
      <c r="AM274" s="58"/>
      <c r="AN274" s="58" t="s">
        <v>1878</v>
      </c>
      <c r="AO274" s="58"/>
      <c r="AP274" s="58" t="s">
        <v>84</v>
      </c>
    </row>
    <row r="275" spans="1:42" x14ac:dyDescent="0.2">
      <c r="A275" s="47" t="s">
        <v>225</v>
      </c>
      <c r="B275" s="47"/>
      <c r="C275" s="47"/>
      <c r="D275" s="45" t="s">
        <v>226</v>
      </c>
      <c r="E275" s="45"/>
      <c r="F275" s="45"/>
      <c r="G275" s="47" t="s">
        <v>1396</v>
      </c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586">
        <v>1000000</v>
      </c>
      <c r="T275" s="586"/>
      <c r="U275" s="586"/>
      <c r="V275" s="586"/>
      <c r="W275" s="586"/>
      <c r="X275" s="586"/>
      <c r="Y275" s="586"/>
      <c r="Z275" s="586"/>
      <c r="AA275" s="586"/>
      <c r="AB275" s="586">
        <v>757000</v>
      </c>
      <c r="AC275" s="586"/>
      <c r="AD275" s="586"/>
      <c r="AE275" s="586"/>
      <c r="AF275" s="586"/>
      <c r="AG275" s="586">
        <v>755826</v>
      </c>
      <c r="AH275" s="586"/>
      <c r="AI275" s="586"/>
      <c r="AJ275" s="586"/>
      <c r="AK275" s="586"/>
      <c r="AL275" s="586"/>
      <c r="AM275" s="58"/>
      <c r="AN275" s="58" t="s">
        <v>1879</v>
      </c>
      <c r="AO275" s="58"/>
      <c r="AP275" s="58" t="s">
        <v>1230</v>
      </c>
    </row>
    <row r="276" spans="1:42" x14ac:dyDescent="0.2">
      <c r="A276" s="47" t="s">
        <v>225</v>
      </c>
      <c r="B276" s="47"/>
      <c r="C276" s="47"/>
      <c r="D276" s="45" t="s">
        <v>227</v>
      </c>
      <c r="E276" s="45"/>
      <c r="F276" s="45"/>
      <c r="G276" s="47" t="s">
        <v>228</v>
      </c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586">
        <v>600000</v>
      </c>
      <c r="T276" s="586"/>
      <c r="U276" s="586"/>
      <c r="V276" s="586"/>
      <c r="W276" s="586"/>
      <c r="X276" s="586"/>
      <c r="Y276" s="586"/>
      <c r="Z276" s="586"/>
      <c r="AA276" s="586"/>
      <c r="AB276" s="586">
        <v>448000</v>
      </c>
      <c r="AC276" s="586"/>
      <c r="AD276" s="586"/>
      <c r="AE276" s="586"/>
      <c r="AF276" s="586"/>
      <c r="AG276" s="586">
        <v>446943</v>
      </c>
      <c r="AH276" s="586"/>
      <c r="AI276" s="586"/>
      <c r="AJ276" s="586"/>
      <c r="AK276" s="586"/>
      <c r="AL276" s="586"/>
      <c r="AM276" s="58"/>
      <c r="AN276" s="58" t="s">
        <v>1829</v>
      </c>
      <c r="AO276" s="58"/>
      <c r="AP276" s="58" t="s">
        <v>1880</v>
      </c>
    </row>
    <row r="277" spans="1:42" x14ac:dyDescent="0.2">
      <c r="A277" s="47" t="s">
        <v>225</v>
      </c>
      <c r="B277" s="47"/>
      <c r="C277" s="47"/>
      <c r="D277" s="45" t="s">
        <v>132</v>
      </c>
      <c r="E277" s="45"/>
      <c r="F277" s="45"/>
      <c r="G277" s="47" t="s">
        <v>133</v>
      </c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586">
        <v>200000</v>
      </c>
      <c r="T277" s="586"/>
      <c r="U277" s="586"/>
      <c r="V277" s="586"/>
      <c r="W277" s="586"/>
      <c r="X277" s="586"/>
      <c r="Y277" s="586"/>
      <c r="Z277" s="586"/>
      <c r="AA277" s="586"/>
      <c r="AB277" s="586">
        <v>266000</v>
      </c>
      <c r="AC277" s="586"/>
      <c r="AD277" s="586"/>
      <c r="AE277" s="586"/>
      <c r="AF277" s="586"/>
      <c r="AG277" s="586">
        <v>265131.13</v>
      </c>
      <c r="AH277" s="586"/>
      <c r="AI277" s="586"/>
      <c r="AJ277" s="586"/>
      <c r="AK277" s="586"/>
      <c r="AL277" s="586"/>
      <c r="AM277" s="58"/>
      <c r="AN277" s="58" t="s">
        <v>1881</v>
      </c>
      <c r="AO277" s="58"/>
      <c r="AP277" s="58" t="s">
        <v>1882</v>
      </c>
    </row>
    <row r="278" spans="1:42" x14ac:dyDescent="0.2">
      <c r="A278" s="47" t="s">
        <v>225</v>
      </c>
      <c r="B278" s="47"/>
      <c r="C278" s="47"/>
      <c r="D278" s="45" t="s">
        <v>135</v>
      </c>
      <c r="E278" s="45"/>
      <c r="F278" s="45"/>
      <c r="G278" s="47" t="s">
        <v>136</v>
      </c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586">
        <v>500000</v>
      </c>
      <c r="T278" s="586"/>
      <c r="U278" s="586"/>
      <c r="V278" s="586"/>
      <c r="W278" s="586"/>
      <c r="X278" s="586"/>
      <c r="Y278" s="586"/>
      <c r="Z278" s="586"/>
      <c r="AA278" s="586"/>
      <c r="AB278" s="586">
        <v>126000</v>
      </c>
      <c r="AC278" s="586"/>
      <c r="AD278" s="586"/>
      <c r="AE278" s="586"/>
      <c r="AF278" s="586"/>
      <c r="AG278" s="586">
        <v>125120</v>
      </c>
      <c r="AH278" s="586"/>
      <c r="AI278" s="586"/>
      <c r="AJ278" s="586"/>
      <c r="AK278" s="586"/>
      <c r="AL278" s="586"/>
      <c r="AM278" s="58"/>
      <c r="AN278" s="58" t="s">
        <v>1883</v>
      </c>
      <c r="AO278" s="58"/>
      <c r="AP278" s="58" t="s">
        <v>1229</v>
      </c>
    </row>
    <row r="279" spans="1:42" x14ac:dyDescent="0.2">
      <c r="A279" s="47" t="s">
        <v>225</v>
      </c>
      <c r="B279" s="47"/>
      <c r="C279" s="47"/>
      <c r="D279" s="45" t="s">
        <v>126</v>
      </c>
      <c r="E279" s="45"/>
      <c r="F279" s="45"/>
      <c r="G279" s="47" t="s">
        <v>127</v>
      </c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586">
        <v>44000000</v>
      </c>
      <c r="T279" s="586"/>
      <c r="U279" s="586"/>
      <c r="V279" s="586"/>
      <c r="W279" s="586"/>
      <c r="X279" s="586"/>
      <c r="Y279" s="586"/>
      <c r="Z279" s="586"/>
      <c r="AA279" s="586"/>
      <c r="AB279" s="586">
        <v>50103600</v>
      </c>
      <c r="AC279" s="586"/>
      <c r="AD279" s="586"/>
      <c r="AE279" s="586"/>
      <c r="AF279" s="586"/>
      <c r="AG279" s="586">
        <v>48102338.259999998</v>
      </c>
      <c r="AH279" s="586"/>
      <c r="AI279" s="586"/>
      <c r="AJ279" s="586"/>
      <c r="AK279" s="586"/>
      <c r="AL279" s="586"/>
      <c r="AM279" s="58"/>
      <c r="AN279" s="58" t="s">
        <v>1884</v>
      </c>
      <c r="AO279" s="58"/>
      <c r="AP279" s="58" t="s">
        <v>1363</v>
      </c>
    </row>
    <row r="280" spans="1:42" x14ac:dyDescent="0.2">
      <c r="A280" s="47" t="s">
        <v>225</v>
      </c>
      <c r="B280" s="47"/>
      <c r="C280" s="47"/>
      <c r="D280" s="45" t="s">
        <v>137</v>
      </c>
      <c r="E280" s="45"/>
      <c r="F280" s="45"/>
      <c r="G280" s="47" t="s">
        <v>138</v>
      </c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586">
        <v>2000000</v>
      </c>
      <c r="T280" s="586"/>
      <c r="U280" s="586"/>
      <c r="V280" s="586"/>
      <c r="W280" s="586"/>
      <c r="X280" s="586"/>
      <c r="Y280" s="586"/>
      <c r="Z280" s="586"/>
      <c r="AA280" s="586"/>
      <c r="AB280" s="586">
        <v>4669700</v>
      </c>
      <c r="AC280" s="586"/>
      <c r="AD280" s="586"/>
      <c r="AE280" s="586"/>
      <c r="AF280" s="586"/>
      <c r="AG280" s="586">
        <v>4668670.93</v>
      </c>
      <c r="AH280" s="586"/>
      <c r="AI280" s="586"/>
      <c r="AJ280" s="586"/>
      <c r="AK280" s="586"/>
      <c r="AL280" s="586"/>
      <c r="AM280" s="58"/>
      <c r="AN280" s="58" t="s">
        <v>1885</v>
      </c>
      <c r="AO280" s="58"/>
      <c r="AP280" s="58" t="s">
        <v>191</v>
      </c>
    </row>
    <row r="281" spans="1:42" x14ac:dyDescent="0.2">
      <c r="A281" s="47" t="s">
        <v>225</v>
      </c>
      <c r="B281" s="47"/>
      <c r="C281" s="47"/>
      <c r="D281" s="45" t="s">
        <v>229</v>
      </c>
      <c r="E281" s="45"/>
      <c r="F281" s="45"/>
      <c r="G281" s="47" t="s">
        <v>1227</v>
      </c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586"/>
      <c r="T281" s="586"/>
      <c r="U281" s="586"/>
      <c r="V281" s="586"/>
      <c r="W281" s="586"/>
      <c r="X281" s="586"/>
      <c r="Y281" s="586"/>
      <c r="Z281" s="586"/>
      <c r="AA281" s="586"/>
      <c r="AB281" s="586">
        <v>771500</v>
      </c>
      <c r="AC281" s="586"/>
      <c r="AD281" s="586"/>
      <c r="AE281" s="586"/>
      <c r="AF281" s="586"/>
      <c r="AG281" s="586">
        <v>771442.35</v>
      </c>
      <c r="AH281" s="586"/>
      <c r="AI281" s="586"/>
      <c r="AJ281" s="586"/>
      <c r="AK281" s="586"/>
      <c r="AL281" s="586"/>
      <c r="AM281" s="58"/>
      <c r="AN281" s="58" t="s">
        <v>80</v>
      </c>
      <c r="AO281" s="58"/>
      <c r="AP281" s="58" t="s">
        <v>188</v>
      </c>
    </row>
    <row r="282" spans="1:42" x14ac:dyDescent="0.2">
      <c r="A282" s="47" t="s">
        <v>225</v>
      </c>
      <c r="B282" s="47"/>
      <c r="C282" s="47"/>
      <c r="D282" s="45" t="s">
        <v>212</v>
      </c>
      <c r="E282" s="45"/>
      <c r="F282" s="45"/>
      <c r="G282" s="47" t="s">
        <v>213</v>
      </c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586"/>
      <c r="T282" s="586"/>
      <c r="U282" s="586"/>
      <c r="V282" s="586"/>
      <c r="W282" s="586"/>
      <c r="X282" s="586"/>
      <c r="Y282" s="586"/>
      <c r="Z282" s="586"/>
      <c r="AA282" s="586"/>
      <c r="AB282" s="586">
        <v>705000</v>
      </c>
      <c r="AC282" s="586"/>
      <c r="AD282" s="586"/>
      <c r="AE282" s="586"/>
      <c r="AF282" s="586"/>
      <c r="AG282" s="586">
        <v>704980.69</v>
      </c>
      <c r="AH282" s="586"/>
      <c r="AI282" s="586"/>
      <c r="AJ282" s="586"/>
      <c r="AK282" s="586"/>
      <c r="AL282" s="586"/>
      <c r="AM282" s="58"/>
      <c r="AN282" s="58" t="s">
        <v>80</v>
      </c>
      <c r="AO282" s="58"/>
      <c r="AP282" s="58" t="s">
        <v>84</v>
      </c>
    </row>
    <row r="283" spans="1:42" x14ac:dyDescent="0.2">
      <c r="A283" s="47" t="s">
        <v>225</v>
      </c>
      <c r="B283" s="47"/>
      <c r="C283" s="47"/>
      <c r="D283" s="45" t="s">
        <v>221</v>
      </c>
      <c r="E283" s="45"/>
      <c r="F283" s="45"/>
      <c r="G283" s="47" t="s">
        <v>1375</v>
      </c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586"/>
      <c r="T283" s="586"/>
      <c r="U283" s="586"/>
      <c r="V283" s="586"/>
      <c r="W283" s="586"/>
      <c r="X283" s="586"/>
      <c r="Y283" s="586"/>
      <c r="Z283" s="586"/>
      <c r="AA283" s="586"/>
      <c r="AB283" s="586">
        <v>1356500</v>
      </c>
      <c r="AC283" s="586"/>
      <c r="AD283" s="586"/>
      <c r="AE283" s="586"/>
      <c r="AF283" s="586"/>
      <c r="AG283" s="586">
        <v>1356545.88</v>
      </c>
      <c r="AH283" s="586"/>
      <c r="AI283" s="586"/>
      <c r="AJ283" s="586"/>
      <c r="AK283" s="586"/>
      <c r="AL283" s="586"/>
      <c r="AM283" s="58"/>
      <c r="AN283" s="58" t="s">
        <v>80</v>
      </c>
      <c r="AO283" s="58"/>
      <c r="AP283" s="58" t="s">
        <v>84</v>
      </c>
    </row>
    <row r="284" spans="1:42" x14ac:dyDescent="0.2">
      <c r="A284" s="47" t="s">
        <v>225</v>
      </c>
      <c r="B284" s="47"/>
      <c r="C284" s="47"/>
      <c r="D284" s="45" t="s">
        <v>139</v>
      </c>
      <c r="E284" s="45"/>
      <c r="F284" s="45"/>
      <c r="G284" s="47" t="s">
        <v>476</v>
      </c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586">
        <v>29228200</v>
      </c>
      <c r="T284" s="586"/>
      <c r="U284" s="586"/>
      <c r="V284" s="586"/>
      <c r="W284" s="586"/>
      <c r="X284" s="586"/>
      <c r="Y284" s="586"/>
      <c r="Z284" s="586"/>
      <c r="AA284" s="586"/>
      <c r="AB284" s="586">
        <v>48121600</v>
      </c>
      <c r="AC284" s="586"/>
      <c r="AD284" s="586"/>
      <c r="AE284" s="586"/>
      <c r="AF284" s="586"/>
      <c r="AG284" s="586">
        <v>17668106.010000002</v>
      </c>
      <c r="AH284" s="586"/>
      <c r="AI284" s="586"/>
      <c r="AJ284" s="586"/>
      <c r="AK284" s="586"/>
      <c r="AL284" s="586"/>
      <c r="AM284" s="58"/>
      <c r="AN284" s="58" t="s">
        <v>1886</v>
      </c>
      <c r="AO284" s="58"/>
      <c r="AP284" s="58" t="s">
        <v>1887</v>
      </c>
    </row>
    <row r="285" spans="1:42" x14ac:dyDescent="0.2">
      <c r="A285" s="47" t="s">
        <v>225</v>
      </c>
      <c r="B285" s="47"/>
      <c r="C285" s="47"/>
      <c r="D285" s="45" t="s">
        <v>144</v>
      </c>
      <c r="E285" s="45"/>
      <c r="F285" s="45"/>
      <c r="G285" s="47" t="s">
        <v>145</v>
      </c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586"/>
      <c r="T285" s="586"/>
      <c r="U285" s="586"/>
      <c r="V285" s="586"/>
      <c r="W285" s="586"/>
      <c r="X285" s="586"/>
      <c r="Y285" s="586"/>
      <c r="Z285" s="586"/>
      <c r="AA285" s="586"/>
      <c r="AB285" s="586">
        <v>195300</v>
      </c>
      <c r="AC285" s="586"/>
      <c r="AD285" s="586"/>
      <c r="AE285" s="586"/>
      <c r="AF285" s="586"/>
      <c r="AG285" s="586">
        <v>195112.5</v>
      </c>
      <c r="AH285" s="586"/>
      <c r="AI285" s="586"/>
      <c r="AJ285" s="586"/>
      <c r="AK285" s="586"/>
      <c r="AL285" s="586"/>
      <c r="AM285" s="58"/>
      <c r="AN285" s="58" t="s">
        <v>80</v>
      </c>
      <c r="AO285" s="58"/>
      <c r="AP285" s="58" t="s">
        <v>1823</v>
      </c>
    </row>
    <row r="286" spans="1:42" x14ac:dyDescent="0.2">
      <c r="A286" s="59" t="s">
        <v>225</v>
      </c>
      <c r="B286" s="59"/>
      <c r="C286" s="59"/>
      <c r="D286" s="59" t="s">
        <v>230</v>
      </c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0">
        <v>80028200</v>
      </c>
      <c r="T286" s="590"/>
      <c r="U286" s="590"/>
      <c r="V286" s="590"/>
      <c r="W286" s="590"/>
      <c r="X286" s="590"/>
      <c r="Y286" s="590"/>
      <c r="Z286" s="590"/>
      <c r="AA286" s="590"/>
      <c r="AB286" s="590">
        <v>110716400</v>
      </c>
      <c r="AC286" s="590"/>
      <c r="AD286" s="590"/>
      <c r="AE286" s="590"/>
      <c r="AF286" s="590"/>
      <c r="AG286" s="590">
        <v>78256045.530000001</v>
      </c>
      <c r="AH286" s="590"/>
      <c r="AI286" s="590"/>
      <c r="AJ286" s="590"/>
      <c r="AK286" s="590"/>
      <c r="AL286" s="590"/>
      <c r="AM286" s="60"/>
      <c r="AN286" s="60" t="s">
        <v>1888</v>
      </c>
      <c r="AO286" s="60"/>
      <c r="AP286" s="60" t="s">
        <v>1889</v>
      </c>
    </row>
    <row r="287" spans="1:42" x14ac:dyDescent="0.2">
      <c r="A287" s="47" t="s">
        <v>95</v>
      </c>
      <c r="B287" s="47"/>
      <c r="C287" s="47"/>
      <c r="D287" s="45" t="s">
        <v>126</v>
      </c>
      <c r="E287" s="45"/>
      <c r="F287" s="45"/>
      <c r="G287" s="47" t="s">
        <v>127</v>
      </c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586"/>
      <c r="T287" s="586"/>
      <c r="U287" s="586"/>
      <c r="V287" s="586"/>
      <c r="W287" s="586"/>
      <c r="X287" s="586"/>
      <c r="Y287" s="586"/>
      <c r="Z287" s="586"/>
      <c r="AA287" s="586"/>
      <c r="AB287" s="586">
        <v>524000</v>
      </c>
      <c r="AC287" s="586"/>
      <c r="AD287" s="586"/>
      <c r="AE287" s="586"/>
      <c r="AF287" s="586"/>
      <c r="AG287" s="586">
        <v>523353.64</v>
      </c>
      <c r="AH287" s="586"/>
      <c r="AI287" s="586"/>
      <c r="AJ287" s="586"/>
      <c r="AK287" s="586"/>
      <c r="AL287" s="586"/>
      <c r="AM287" s="58"/>
      <c r="AN287" s="58" t="s">
        <v>80</v>
      </c>
      <c r="AO287" s="58"/>
      <c r="AP287" s="58" t="s">
        <v>181</v>
      </c>
    </row>
    <row r="288" spans="1:42" x14ac:dyDescent="0.2">
      <c r="A288" s="59" t="s">
        <v>95</v>
      </c>
      <c r="B288" s="59"/>
      <c r="C288" s="59"/>
      <c r="D288" s="59" t="s">
        <v>97</v>
      </c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0"/>
      <c r="T288" s="590"/>
      <c r="U288" s="590"/>
      <c r="V288" s="590"/>
      <c r="W288" s="590"/>
      <c r="X288" s="590"/>
      <c r="Y288" s="590"/>
      <c r="Z288" s="590"/>
      <c r="AA288" s="590"/>
      <c r="AB288" s="590">
        <v>524000</v>
      </c>
      <c r="AC288" s="590"/>
      <c r="AD288" s="590"/>
      <c r="AE288" s="590"/>
      <c r="AF288" s="590"/>
      <c r="AG288" s="590">
        <v>523353.64</v>
      </c>
      <c r="AH288" s="590"/>
      <c r="AI288" s="590"/>
      <c r="AJ288" s="590"/>
      <c r="AK288" s="590"/>
      <c r="AL288" s="590"/>
      <c r="AM288" s="60"/>
      <c r="AN288" s="60" t="s">
        <v>80</v>
      </c>
      <c r="AO288" s="60"/>
      <c r="AP288" s="60" t="s">
        <v>181</v>
      </c>
    </row>
    <row r="289" spans="1:42" x14ac:dyDescent="0.2">
      <c r="A289" s="47" t="s">
        <v>231</v>
      </c>
      <c r="B289" s="47"/>
      <c r="C289" s="47"/>
      <c r="D289" s="45" t="s">
        <v>126</v>
      </c>
      <c r="E289" s="45"/>
      <c r="F289" s="45"/>
      <c r="G289" s="47" t="s">
        <v>127</v>
      </c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586">
        <v>50000</v>
      </c>
      <c r="T289" s="586"/>
      <c r="U289" s="586"/>
      <c r="V289" s="586"/>
      <c r="W289" s="586"/>
      <c r="X289" s="586"/>
      <c r="Y289" s="586"/>
      <c r="Z289" s="586"/>
      <c r="AA289" s="586"/>
      <c r="AB289" s="586">
        <v>124000</v>
      </c>
      <c r="AC289" s="586"/>
      <c r="AD289" s="586"/>
      <c r="AE289" s="586"/>
      <c r="AF289" s="586"/>
      <c r="AG289" s="586">
        <v>88722</v>
      </c>
      <c r="AH289" s="586"/>
      <c r="AI289" s="586"/>
      <c r="AJ289" s="586"/>
      <c r="AK289" s="586"/>
      <c r="AL289" s="586"/>
      <c r="AM289" s="58"/>
      <c r="AN289" s="58" t="s">
        <v>1890</v>
      </c>
      <c r="AO289" s="58"/>
      <c r="AP289" s="58" t="s">
        <v>1891</v>
      </c>
    </row>
    <row r="290" spans="1:42" x14ac:dyDescent="0.2">
      <c r="A290" s="59" t="s">
        <v>231</v>
      </c>
      <c r="B290" s="59"/>
      <c r="C290" s="59"/>
      <c r="D290" s="59" t="s">
        <v>232</v>
      </c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0">
        <v>50000</v>
      </c>
      <c r="T290" s="590"/>
      <c r="U290" s="590"/>
      <c r="V290" s="590"/>
      <c r="W290" s="590"/>
      <c r="X290" s="590"/>
      <c r="Y290" s="590"/>
      <c r="Z290" s="590"/>
      <c r="AA290" s="590"/>
      <c r="AB290" s="590">
        <v>124000</v>
      </c>
      <c r="AC290" s="590"/>
      <c r="AD290" s="590"/>
      <c r="AE290" s="590"/>
      <c r="AF290" s="590"/>
      <c r="AG290" s="590">
        <v>88722</v>
      </c>
      <c r="AH290" s="590"/>
      <c r="AI290" s="590"/>
      <c r="AJ290" s="590"/>
      <c r="AK290" s="590"/>
      <c r="AL290" s="590"/>
      <c r="AM290" s="60"/>
      <c r="AN290" s="60" t="s">
        <v>1890</v>
      </c>
      <c r="AO290" s="60"/>
      <c r="AP290" s="60" t="s">
        <v>1891</v>
      </c>
    </row>
    <row r="291" spans="1:42" x14ac:dyDescent="0.2">
      <c r="A291" s="47" t="s">
        <v>233</v>
      </c>
      <c r="B291" s="47"/>
      <c r="C291" s="47"/>
      <c r="D291" s="45" t="s">
        <v>125</v>
      </c>
      <c r="E291" s="45"/>
      <c r="F291" s="45"/>
      <c r="G291" s="47" t="s">
        <v>1372</v>
      </c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586">
        <v>5000</v>
      </c>
      <c r="T291" s="586"/>
      <c r="U291" s="586"/>
      <c r="V291" s="586"/>
      <c r="W291" s="586"/>
      <c r="X291" s="586"/>
      <c r="Y291" s="586"/>
      <c r="Z291" s="586"/>
      <c r="AA291" s="586"/>
      <c r="AB291" s="586"/>
      <c r="AC291" s="586"/>
      <c r="AD291" s="586"/>
      <c r="AE291" s="586"/>
      <c r="AF291" s="586"/>
      <c r="AG291" s="586"/>
      <c r="AH291" s="586"/>
      <c r="AI291" s="586"/>
      <c r="AJ291" s="586"/>
      <c r="AK291" s="586"/>
      <c r="AL291" s="586"/>
      <c r="AM291" s="58"/>
      <c r="AN291" s="58" t="s">
        <v>140</v>
      </c>
      <c r="AO291" s="58"/>
      <c r="AP291" s="58" t="s">
        <v>80</v>
      </c>
    </row>
    <row r="292" spans="1:42" x14ac:dyDescent="0.2">
      <c r="A292" s="47" t="s">
        <v>233</v>
      </c>
      <c r="B292" s="47"/>
      <c r="C292" s="47"/>
      <c r="D292" s="45" t="s">
        <v>126</v>
      </c>
      <c r="E292" s="45"/>
      <c r="F292" s="45"/>
      <c r="G292" s="47" t="s">
        <v>127</v>
      </c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586">
        <v>150000</v>
      </c>
      <c r="T292" s="586"/>
      <c r="U292" s="586"/>
      <c r="V292" s="586"/>
      <c r="W292" s="586"/>
      <c r="X292" s="586"/>
      <c r="Y292" s="586"/>
      <c r="Z292" s="586"/>
      <c r="AA292" s="586"/>
      <c r="AB292" s="586">
        <v>235000</v>
      </c>
      <c r="AC292" s="586"/>
      <c r="AD292" s="586"/>
      <c r="AE292" s="586"/>
      <c r="AF292" s="586"/>
      <c r="AG292" s="586">
        <v>234177.5</v>
      </c>
      <c r="AH292" s="586"/>
      <c r="AI292" s="586"/>
      <c r="AJ292" s="586"/>
      <c r="AK292" s="586"/>
      <c r="AL292" s="586"/>
      <c r="AM292" s="58"/>
      <c r="AN292" s="58" t="s">
        <v>1892</v>
      </c>
      <c r="AO292" s="58"/>
      <c r="AP292" s="58" t="s">
        <v>1497</v>
      </c>
    </row>
    <row r="293" spans="1:42" x14ac:dyDescent="0.2">
      <c r="A293" s="47" t="s">
        <v>233</v>
      </c>
      <c r="B293" s="47"/>
      <c r="C293" s="47"/>
      <c r="D293" s="45" t="s">
        <v>128</v>
      </c>
      <c r="E293" s="45"/>
      <c r="F293" s="45"/>
      <c r="G293" s="47" t="s">
        <v>129</v>
      </c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586">
        <v>10000</v>
      </c>
      <c r="T293" s="586"/>
      <c r="U293" s="586"/>
      <c r="V293" s="586"/>
      <c r="W293" s="586"/>
      <c r="X293" s="586"/>
      <c r="Y293" s="586"/>
      <c r="Z293" s="586"/>
      <c r="AA293" s="586"/>
      <c r="AB293" s="586">
        <v>5000</v>
      </c>
      <c r="AC293" s="586"/>
      <c r="AD293" s="586"/>
      <c r="AE293" s="586"/>
      <c r="AF293" s="586"/>
      <c r="AG293" s="586">
        <v>4973</v>
      </c>
      <c r="AH293" s="586"/>
      <c r="AI293" s="586"/>
      <c r="AJ293" s="586"/>
      <c r="AK293" s="586"/>
      <c r="AL293" s="586"/>
      <c r="AM293" s="58"/>
      <c r="AN293" s="58" t="s">
        <v>1893</v>
      </c>
      <c r="AO293" s="58"/>
      <c r="AP293" s="58" t="s">
        <v>1340</v>
      </c>
    </row>
    <row r="294" spans="1:42" x14ac:dyDescent="0.2">
      <c r="A294" s="47" t="s">
        <v>233</v>
      </c>
      <c r="B294" s="47"/>
      <c r="C294" s="47"/>
      <c r="D294" s="45" t="s">
        <v>130</v>
      </c>
      <c r="E294" s="45"/>
      <c r="F294" s="45"/>
      <c r="G294" s="47" t="s">
        <v>1373</v>
      </c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586"/>
      <c r="T294" s="586"/>
      <c r="U294" s="586"/>
      <c r="V294" s="586"/>
      <c r="W294" s="586"/>
      <c r="X294" s="586"/>
      <c r="Y294" s="586"/>
      <c r="Z294" s="586"/>
      <c r="AA294" s="586"/>
      <c r="AB294" s="586">
        <v>12000</v>
      </c>
      <c r="AC294" s="586"/>
      <c r="AD294" s="586"/>
      <c r="AE294" s="586"/>
      <c r="AF294" s="586"/>
      <c r="AG294" s="586">
        <v>11677.4</v>
      </c>
      <c r="AH294" s="586"/>
      <c r="AI294" s="586"/>
      <c r="AJ294" s="586"/>
      <c r="AK294" s="586"/>
      <c r="AL294" s="586"/>
      <c r="AM294" s="58"/>
      <c r="AN294" s="58" t="s">
        <v>80</v>
      </c>
      <c r="AO294" s="58"/>
      <c r="AP294" s="58" t="s">
        <v>1894</v>
      </c>
    </row>
    <row r="295" spans="1:42" x14ac:dyDescent="0.2">
      <c r="A295" s="47" t="s">
        <v>233</v>
      </c>
      <c r="B295" s="47"/>
      <c r="C295" s="47"/>
      <c r="D295" s="45" t="s">
        <v>177</v>
      </c>
      <c r="E295" s="45"/>
      <c r="F295" s="45"/>
      <c r="G295" s="47" t="s">
        <v>1381</v>
      </c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586"/>
      <c r="T295" s="586"/>
      <c r="U295" s="586"/>
      <c r="V295" s="586"/>
      <c r="W295" s="586"/>
      <c r="X295" s="586"/>
      <c r="Y295" s="586"/>
      <c r="Z295" s="586"/>
      <c r="AA295" s="586"/>
      <c r="AB295" s="586">
        <v>55700</v>
      </c>
      <c r="AC295" s="586"/>
      <c r="AD295" s="586"/>
      <c r="AE295" s="586"/>
      <c r="AF295" s="586"/>
      <c r="AG295" s="586">
        <v>55614</v>
      </c>
      <c r="AH295" s="586"/>
      <c r="AI295" s="586"/>
      <c r="AJ295" s="586"/>
      <c r="AK295" s="586"/>
      <c r="AL295" s="586"/>
      <c r="AM295" s="58"/>
      <c r="AN295" s="58" t="s">
        <v>80</v>
      </c>
      <c r="AO295" s="58"/>
      <c r="AP295" s="58" t="s">
        <v>1228</v>
      </c>
    </row>
    <row r="296" spans="1:42" x14ac:dyDescent="0.2">
      <c r="A296" s="47" t="s">
        <v>233</v>
      </c>
      <c r="B296" s="47"/>
      <c r="C296" s="47"/>
      <c r="D296" s="45" t="s">
        <v>168</v>
      </c>
      <c r="E296" s="45"/>
      <c r="F296" s="45"/>
      <c r="G296" s="47" t="s">
        <v>1385</v>
      </c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586"/>
      <c r="T296" s="586"/>
      <c r="U296" s="586"/>
      <c r="V296" s="586"/>
      <c r="W296" s="586"/>
      <c r="X296" s="586"/>
      <c r="Y296" s="586"/>
      <c r="Z296" s="586"/>
      <c r="AA296" s="586"/>
      <c r="AB296" s="586">
        <v>19800</v>
      </c>
      <c r="AC296" s="586"/>
      <c r="AD296" s="586"/>
      <c r="AE296" s="586"/>
      <c r="AF296" s="586"/>
      <c r="AG296" s="586">
        <v>19820</v>
      </c>
      <c r="AH296" s="586"/>
      <c r="AI296" s="586"/>
      <c r="AJ296" s="586"/>
      <c r="AK296" s="586"/>
      <c r="AL296" s="586"/>
      <c r="AM296" s="58"/>
      <c r="AN296" s="58" t="s">
        <v>80</v>
      </c>
      <c r="AO296" s="58"/>
      <c r="AP296" s="58" t="s">
        <v>1895</v>
      </c>
    </row>
    <row r="297" spans="1:42" x14ac:dyDescent="0.2">
      <c r="A297" s="47" t="s">
        <v>233</v>
      </c>
      <c r="B297" s="47"/>
      <c r="C297" s="47"/>
      <c r="D297" s="45" t="s">
        <v>169</v>
      </c>
      <c r="E297" s="45"/>
      <c r="F297" s="45"/>
      <c r="G297" s="47" t="s">
        <v>170</v>
      </c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586"/>
      <c r="T297" s="586"/>
      <c r="U297" s="586"/>
      <c r="V297" s="586"/>
      <c r="W297" s="586"/>
      <c r="X297" s="586"/>
      <c r="Y297" s="586"/>
      <c r="Z297" s="586"/>
      <c r="AA297" s="586"/>
      <c r="AB297" s="586">
        <v>177000</v>
      </c>
      <c r="AC297" s="586"/>
      <c r="AD297" s="586"/>
      <c r="AE297" s="586"/>
      <c r="AF297" s="586"/>
      <c r="AG297" s="586">
        <v>177000</v>
      </c>
      <c r="AH297" s="586"/>
      <c r="AI297" s="586"/>
      <c r="AJ297" s="586"/>
      <c r="AK297" s="586"/>
      <c r="AL297" s="586"/>
      <c r="AM297" s="58"/>
      <c r="AN297" s="58" t="s">
        <v>80</v>
      </c>
      <c r="AO297" s="58"/>
      <c r="AP297" s="58" t="s">
        <v>84</v>
      </c>
    </row>
    <row r="298" spans="1:42" x14ac:dyDescent="0.2">
      <c r="A298" s="47" t="s">
        <v>233</v>
      </c>
      <c r="B298" s="47"/>
      <c r="C298" s="47"/>
      <c r="D298" s="45" t="s">
        <v>1397</v>
      </c>
      <c r="E298" s="45"/>
      <c r="F298" s="45"/>
      <c r="G298" s="47" t="s">
        <v>1398</v>
      </c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586"/>
      <c r="T298" s="586"/>
      <c r="U298" s="586"/>
      <c r="V298" s="586"/>
      <c r="W298" s="586"/>
      <c r="X298" s="586"/>
      <c r="Y298" s="586"/>
      <c r="Z298" s="586"/>
      <c r="AA298" s="586"/>
      <c r="AB298" s="586">
        <v>50000</v>
      </c>
      <c r="AC298" s="586"/>
      <c r="AD298" s="586"/>
      <c r="AE298" s="586"/>
      <c r="AF298" s="586"/>
      <c r="AG298" s="586">
        <v>50000</v>
      </c>
      <c r="AH298" s="586"/>
      <c r="AI298" s="586"/>
      <c r="AJ298" s="586"/>
      <c r="AK298" s="586"/>
      <c r="AL298" s="586"/>
      <c r="AM298" s="58"/>
      <c r="AN298" s="58" t="s">
        <v>80</v>
      </c>
      <c r="AO298" s="58"/>
      <c r="AP298" s="58" t="s">
        <v>84</v>
      </c>
    </row>
    <row r="299" spans="1:42" x14ac:dyDescent="0.2">
      <c r="A299" s="47" t="s">
        <v>233</v>
      </c>
      <c r="B299" s="47"/>
      <c r="C299" s="47"/>
      <c r="D299" s="45" t="s">
        <v>1896</v>
      </c>
      <c r="E299" s="45"/>
      <c r="F299" s="45"/>
      <c r="G299" s="47" t="s">
        <v>1897</v>
      </c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586"/>
      <c r="T299" s="586"/>
      <c r="U299" s="586"/>
      <c r="V299" s="586"/>
      <c r="W299" s="586"/>
      <c r="X299" s="586"/>
      <c r="Y299" s="586"/>
      <c r="Z299" s="586"/>
      <c r="AA299" s="586"/>
      <c r="AB299" s="586">
        <v>43900</v>
      </c>
      <c r="AC299" s="586"/>
      <c r="AD299" s="586"/>
      <c r="AE299" s="586"/>
      <c r="AF299" s="586"/>
      <c r="AG299" s="586">
        <v>43890</v>
      </c>
      <c r="AH299" s="586"/>
      <c r="AI299" s="586"/>
      <c r="AJ299" s="586"/>
      <c r="AK299" s="586"/>
      <c r="AL299" s="586"/>
      <c r="AM299" s="58"/>
      <c r="AN299" s="58" t="s">
        <v>80</v>
      </c>
      <c r="AO299" s="58"/>
      <c r="AP299" s="58" t="s">
        <v>191</v>
      </c>
    </row>
    <row r="300" spans="1:42" x14ac:dyDescent="0.2">
      <c r="A300" s="59" t="s">
        <v>233</v>
      </c>
      <c r="B300" s="59"/>
      <c r="C300" s="59"/>
      <c r="D300" s="59" t="s">
        <v>234</v>
      </c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0">
        <v>165000</v>
      </c>
      <c r="T300" s="590"/>
      <c r="U300" s="590"/>
      <c r="V300" s="590"/>
      <c r="W300" s="590"/>
      <c r="X300" s="590"/>
      <c r="Y300" s="590"/>
      <c r="Z300" s="590"/>
      <c r="AA300" s="590"/>
      <c r="AB300" s="590">
        <v>598400</v>
      </c>
      <c r="AC300" s="590"/>
      <c r="AD300" s="590"/>
      <c r="AE300" s="590"/>
      <c r="AF300" s="590"/>
      <c r="AG300" s="590">
        <v>597151.9</v>
      </c>
      <c r="AH300" s="590"/>
      <c r="AI300" s="590"/>
      <c r="AJ300" s="590"/>
      <c r="AK300" s="590"/>
      <c r="AL300" s="590"/>
      <c r="AM300" s="60"/>
      <c r="AN300" s="60" t="s">
        <v>1898</v>
      </c>
      <c r="AO300" s="60"/>
      <c r="AP300" s="60" t="s">
        <v>1899</v>
      </c>
    </row>
    <row r="301" spans="1:42" x14ac:dyDescent="0.2">
      <c r="A301" s="47" t="s">
        <v>235</v>
      </c>
      <c r="B301" s="47"/>
      <c r="C301" s="47"/>
      <c r="D301" s="45" t="s">
        <v>160</v>
      </c>
      <c r="E301" s="45"/>
      <c r="F301" s="45"/>
      <c r="G301" s="47" t="s">
        <v>1139</v>
      </c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586"/>
      <c r="T301" s="586"/>
      <c r="U301" s="586"/>
      <c r="V301" s="586"/>
      <c r="W301" s="586"/>
      <c r="X301" s="586"/>
      <c r="Y301" s="586"/>
      <c r="Z301" s="586"/>
      <c r="AA301" s="586"/>
      <c r="AB301" s="586">
        <v>125000</v>
      </c>
      <c r="AC301" s="586"/>
      <c r="AD301" s="586"/>
      <c r="AE301" s="586"/>
      <c r="AF301" s="586"/>
      <c r="AG301" s="586">
        <v>125000</v>
      </c>
      <c r="AH301" s="586"/>
      <c r="AI301" s="586"/>
      <c r="AJ301" s="586"/>
      <c r="AK301" s="586"/>
      <c r="AL301" s="586"/>
      <c r="AM301" s="58"/>
      <c r="AN301" s="58" t="s">
        <v>80</v>
      </c>
      <c r="AO301" s="58"/>
      <c r="AP301" s="58" t="s">
        <v>84</v>
      </c>
    </row>
    <row r="302" spans="1:42" x14ac:dyDescent="0.2">
      <c r="A302" s="47" t="s">
        <v>235</v>
      </c>
      <c r="B302" s="47"/>
      <c r="C302" s="47"/>
      <c r="D302" s="45" t="s">
        <v>169</v>
      </c>
      <c r="E302" s="45"/>
      <c r="F302" s="45"/>
      <c r="G302" s="47" t="s">
        <v>170</v>
      </c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586"/>
      <c r="T302" s="586"/>
      <c r="U302" s="586"/>
      <c r="V302" s="586"/>
      <c r="W302" s="586"/>
      <c r="X302" s="586"/>
      <c r="Y302" s="586"/>
      <c r="Z302" s="586"/>
      <c r="AA302" s="586"/>
      <c r="AB302" s="586">
        <v>230000</v>
      </c>
      <c r="AC302" s="586"/>
      <c r="AD302" s="586"/>
      <c r="AE302" s="586"/>
      <c r="AF302" s="586"/>
      <c r="AG302" s="586">
        <v>230000</v>
      </c>
      <c r="AH302" s="586"/>
      <c r="AI302" s="586"/>
      <c r="AJ302" s="586"/>
      <c r="AK302" s="586"/>
      <c r="AL302" s="586"/>
      <c r="AM302" s="58"/>
      <c r="AN302" s="58" t="s">
        <v>80</v>
      </c>
      <c r="AO302" s="58"/>
      <c r="AP302" s="58" t="s">
        <v>84</v>
      </c>
    </row>
    <row r="303" spans="1:42" x14ac:dyDescent="0.2">
      <c r="A303" s="59" t="s">
        <v>235</v>
      </c>
      <c r="B303" s="59"/>
      <c r="C303" s="59"/>
      <c r="D303" s="59" t="s">
        <v>236</v>
      </c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0"/>
      <c r="T303" s="590"/>
      <c r="U303" s="590"/>
      <c r="V303" s="590"/>
      <c r="W303" s="590"/>
      <c r="X303" s="590"/>
      <c r="Y303" s="590"/>
      <c r="Z303" s="590"/>
      <c r="AA303" s="590"/>
      <c r="AB303" s="590">
        <v>355000</v>
      </c>
      <c r="AC303" s="590"/>
      <c r="AD303" s="590"/>
      <c r="AE303" s="590"/>
      <c r="AF303" s="590"/>
      <c r="AG303" s="590">
        <v>355000</v>
      </c>
      <c r="AH303" s="590"/>
      <c r="AI303" s="590"/>
      <c r="AJ303" s="590"/>
      <c r="AK303" s="590"/>
      <c r="AL303" s="590"/>
      <c r="AM303" s="60"/>
      <c r="AN303" s="60" t="s">
        <v>80</v>
      </c>
      <c r="AO303" s="60"/>
      <c r="AP303" s="60" t="s">
        <v>84</v>
      </c>
    </row>
    <row r="304" spans="1:42" x14ac:dyDescent="0.2">
      <c r="A304" s="47" t="s">
        <v>237</v>
      </c>
      <c r="B304" s="47"/>
      <c r="C304" s="47"/>
      <c r="D304" s="45" t="s">
        <v>150</v>
      </c>
      <c r="E304" s="45"/>
      <c r="F304" s="45"/>
      <c r="G304" s="47" t="s">
        <v>151</v>
      </c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586">
        <v>750000</v>
      </c>
      <c r="T304" s="586"/>
      <c r="U304" s="586"/>
      <c r="V304" s="586"/>
      <c r="W304" s="586"/>
      <c r="X304" s="586"/>
      <c r="Y304" s="586"/>
      <c r="Z304" s="586"/>
      <c r="AA304" s="586"/>
      <c r="AB304" s="586">
        <v>750000</v>
      </c>
      <c r="AC304" s="586"/>
      <c r="AD304" s="586"/>
      <c r="AE304" s="586"/>
      <c r="AF304" s="586"/>
      <c r="AG304" s="586">
        <v>750000</v>
      </c>
      <c r="AH304" s="586"/>
      <c r="AI304" s="586"/>
      <c r="AJ304" s="586"/>
      <c r="AK304" s="586"/>
      <c r="AL304" s="586"/>
      <c r="AM304" s="58"/>
      <c r="AN304" s="58" t="s">
        <v>84</v>
      </c>
      <c r="AO304" s="58"/>
      <c r="AP304" s="58" t="s">
        <v>84</v>
      </c>
    </row>
    <row r="305" spans="1:42" x14ac:dyDescent="0.2">
      <c r="A305" s="47" t="s">
        <v>237</v>
      </c>
      <c r="B305" s="47"/>
      <c r="C305" s="47"/>
      <c r="D305" s="45" t="s">
        <v>152</v>
      </c>
      <c r="E305" s="45"/>
      <c r="F305" s="45"/>
      <c r="G305" s="47" t="s">
        <v>153</v>
      </c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586"/>
      <c r="T305" s="586"/>
      <c r="U305" s="586"/>
      <c r="V305" s="586"/>
      <c r="W305" s="586"/>
      <c r="X305" s="586"/>
      <c r="Y305" s="586"/>
      <c r="Z305" s="586"/>
      <c r="AA305" s="586"/>
      <c r="AB305" s="586">
        <v>623000</v>
      </c>
      <c r="AC305" s="586"/>
      <c r="AD305" s="586"/>
      <c r="AE305" s="586"/>
      <c r="AF305" s="586"/>
      <c r="AG305" s="586">
        <v>623000</v>
      </c>
      <c r="AH305" s="586"/>
      <c r="AI305" s="586"/>
      <c r="AJ305" s="586"/>
      <c r="AK305" s="586"/>
      <c r="AL305" s="586"/>
      <c r="AM305" s="58"/>
      <c r="AN305" s="58" t="s">
        <v>80</v>
      </c>
      <c r="AO305" s="58"/>
      <c r="AP305" s="58" t="s">
        <v>84</v>
      </c>
    </row>
    <row r="306" spans="1:42" x14ac:dyDescent="0.2">
      <c r="A306" s="59" t="s">
        <v>237</v>
      </c>
      <c r="B306" s="59"/>
      <c r="C306" s="59"/>
      <c r="D306" s="59" t="s">
        <v>238</v>
      </c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0">
        <v>750000</v>
      </c>
      <c r="T306" s="590"/>
      <c r="U306" s="590"/>
      <c r="V306" s="590"/>
      <c r="W306" s="590"/>
      <c r="X306" s="590"/>
      <c r="Y306" s="590"/>
      <c r="Z306" s="590"/>
      <c r="AA306" s="590"/>
      <c r="AB306" s="590">
        <v>1373000</v>
      </c>
      <c r="AC306" s="590"/>
      <c r="AD306" s="590"/>
      <c r="AE306" s="590"/>
      <c r="AF306" s="590"/>
      <c r="AG306" s="590">
        <v>1373000</v>
      </c>
      <c r="AH306" s="590"/>
      <c r="AI306" s="590"/>
      <c r="AJ306" s="590"/>
      <c r="AK306" s="590"/>
      <c r="AL306" s="590"/>
      <c r="AM306" s="60"/>
      <c r="AN306" s="60" t="s">
        <v>1900</v>
      </c>
      <c r="AO306" s="60"/>
      <c r="AP306" s="60" t="s">
        <v>84</v>
      </c>
    </row>
    <row r="307" spans="1:42" x14ac:dyDescent="0.2">
      <c r="A307" s="47" t="s">
        <v>98</v>
      </c>
      <c r="B307" s="47"/>
      <c r="C307" s="47"/>
      <c r="D307" s="45" t="s">
        <v>126</v>
      </c>
      <c r="E307" s="45"/>
      <c r="F307" s="45"/>
      <c r="G307" s="47" t="s">
        <v>127</v>
      </c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586">
        <v>200000</v>
      </c>
      <c r="T307" s="586"/>
      <c r="U307" s="586"/>
      <c r="V307" s="586"/>
      <c r="W307" s="586"/>
      <c r="X307" s="586"/>
      <c r="Y307" s="586"/>
      <c r="Z307" s="586"/>
      <c r="AA307" s="586"/>
      <c r="AB307" s="586">
        <v>350000</v>
      </c>
      <c r="AC307" s="586"/>
      <c r="AD307" s="586"/>
      <c r="AE307" s="586"/>
      <c r="AF307" s="586"/>
      <c r="AG307" s="586">
        <v>144836.79</v>
      </c>
      <c r="AH307" s="586"/>
      <c r="AI307" s="586"/>
      <c r="AJ307" s="586"/>
      <c r="AK307" s="586"/>
      <c r="AL307" s="586"/>
      <c r="AM307" s="58"/>
      <c r="AN307" s="58" t="s">
        <v>1901</v>
      </c>
      <c r="AO307" s="58"/>
      <c r="AP307" s="58" t="s">
        <v>1902</v>
      </c>
    </row>
    <row r="308" spans="1:42" x14ac:dyDescent="0.2">
      <c r="A308" s="47" t="s">
        <v>98</v>
      </c>
      <c r="B308" s="47"/>
      <c r="C308" s="47"/>
      <c r="D308" s="45" t="s">
        <v>130</v>
      </c>
      <c r="E308" s="45"/>
      <c r="F308" s="45"/>
      <c r="G308" s="47" t="s">
        <v>1373</v>
      </c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586">
        <v>50000</v>
      </c>
      <c r="T308" s="586"/>
      <c r="U308" s="586"/>
      <c r="V308" s="586"/>
      <c r="W308" s="586"/>
      <c r="X308" s="586"/>
      <c r="Y308" s="586"/>
      <c r="Z308" s="586"/>
      <c r="AA308" s="586"/>
      <c r="AB308" s="586">
        <v>50000</v>
      </c>
      <c r="AC308" s="586"/>
      <c r="AD308" s="586"/>
      <c r="AE308" s="586"/>
      <c r="AF308" s="586"/>
      <c r="AG308" s="586">
        <v>48761</v>
      </c>
      <c r="AH308" s="586"/>
      <c r="AI308" s="586"/>
      <c r="AJ308" s="586"/>
      <c r="AK308" s="586"/>
      <c r="AL308" s="586"/>
      <c r="AM308" s="58"/>
      <c r="AN308" s="58" t="s">
        <v>1903</v>
      </c>
      <c r="AO308" s="58"/>
      <c r="AP308" s="58" t="s">
        <v>1903</v>
      </c>
    </row>
    <row r="309" spans="1:42" x14ac:dyDescent="0.2">
      <c r="A309" s="47" t="s">
        <v>98</v>
      </c>
      <c r="B309" s="47"/>
      <c r="C309" s="47"/>
      <c r="D309" s="45" t="s">
        <v>160</v>
      </c>
      <c r="E309" s="45"/>
      <c r="F309" s="45"/>
      <c r="G309" s="47" t="s">
        <v>1139</v>
      </c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586"/>
      <c r="T309" s="586"/>
      <c r="U309" s="586"/>
      <c r="V309" s="586"/>
      <c r="W309" s="586"/>
      <c r="X309" s="586"/>
      <c r="Y309" s="586"/>
      <c r="Z309" s="586"/>
      <c r="AA309" s="586"/>
      <c r="AB309" s="586">
        <v>165000</v>
      </c>
      <c r="AC309" s="586"/>
      <c r="AD309" s="586"/>
      <c r="AE309" s="586"/>
      <c r="AF309" s="586"/>
      <c r="AG309" s="586">
        <v>165000</v>
      </c>
      <c r="AH309" s="586"/>
      <c r="AI309" s="586"/>
      <c r="AJ309" s="586"/>
      <c r="AK309" s="586"/>
      <c r="AL309" s="586"/>
      <c r="AM309" s="58"/>
      <c r="AN309" s="58" t="s">
        <v>80</v>
      </c>
      <c r="AO309" s="58"/>
      <c r="AP309" s="58" t="s">
        <v>84</v>
      </c>
    </row>
    <row r="310" spans="1:42" x14ac:dyDescent="0.2">
      <c r="A310" s="59" t="s">
        <v>98</v>
      </c>
      <c r="B310" s="59"/>
      <c r="C310" s="59"/>
      <c r="D310" s="59" t="s">
        <v>100</v>
      </c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0">
        <v>250000</v>
      </c>
      <c r="T310" s="590"/>
      <c r="U310" s="590"/>
      <c r="V310" s="590"/>
      <c r="W310" s="590"/>
      <c r="X310" s="590"/>
      <c r="Y310" s="590"/>
      <c r="Z310" s="590"/>
      <c r="AA310" s="590"/>
      <c r="AB310" s="590">
        <v>565000</v>
      </c>
      <c r="AC310" s="590"/>
      <c r="AD310" s="590"/>
      <c r="AE310" s="590"/>
      <c r="AF310" s="590"/>
      <c r="AG310" s="590">
        <v>358597.79</v>
      </c>
      <c r="AH310" s="590"/>
      <c r="AI310" s="590"/>
      <c r="AJ310" s="590"/>
      <c r="AK310" s="590"/>
      <c r="AL310" s="590"/>
      <c r="AM310" s="60"/>
      <c r="AN310" s="60" t="s">
        <v>1904</v>
      </c>
      <c r="AO310" s="60"/>
      <c r="AP310" s="60" t="s">
        <v>1857</v>
      </c>
    </row>
    <row r="311" spans="1:42" x14ac:dyDescent="0.2">
      <c r="A311" s="47" t="s">
        <v>101</v>
      </c>
      <c r="B311" s="47"/>
      <c r="C311" s="47"/>
      <c r="D311" s="45" t="s">
        <v>239</v>
      </c>
      <c r="E311" s="45"/>
      <c r="F311" s="45"/>
      <c r="G311" s="47" t="s">
        <v>240</v>
      </c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586"/>
      <c r="T311" s="586"/>
      <c r="U311" s="586"/>
      <c r="V311" s="586"/>
      <c r="W311" s="586"/>
      <c r="X311" s="586"/>
      <c r="Y311" s="586"/>
      <c r="Z311" s="586"/>
      <c r="AA311" s="586"/>
      <c r="AB311" s="586">
        <v>3235000</v>
      </c>
      <c r="AC311" s="586"/>
      <c r="AD311" s="586"/>
      <c r="AE311" s="586"/>
      <c r="AF311" s="586"/>
      <c r="AG311" s="586">
        <v>2236104</v>
      </c>
      <c r="AH311" s="586"/>
      <c r="AI311" s="586"/>
      <c r="AJ311" s="586"/>
      <c r="AK311" s="586"/>
      <c r="AL311" s="586"/>
      <c r="AM311" s="58"/>
      <c r="AN311" s="58" t="s">
        <v>80</v>
      </c>
      <c r="AO311" s="58"/>
      <c r="AP311" s="58" t="s">
        <v>1905</v>
      </c>
    </row>
    <row r="312" spans="1:42" x14ac:dyDescent="0.2">
      <c r="A312" s="47" t="s">
        <v>101</v>
      </c>
      <c r="B312" s="47"/>
      <c r="C312" s="47"/>
      <c r="D312" s="45" t="s">
        <v>241</v>
      </c>
      <c r="E312" s="45"/>
      <c r="F312" s="45"/>
      <c r="G312" s="47" t="s">
        <v>242</v>
      </c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586"/>
      <c r="T312" s="586"/>
      <c r="U312" s="586"/>
      <c r="V312" s="586"/>
      <c r="W312" s="586"/>
      <c r="X312" s="586"/>
      <c r="Y312" s="586"/>
      <c r="Z312" s="586"/>
      <c r="AA312" s="586"/>
      <c r="AB312" s="586">
        <v>1016800</v>
      </c>
      <c r="AC312" s="586"/>
      <c r="AD312" s="586"/>
      <c r="AE312" s="586"/>
      <c r="AF312" s="586"/>
      <c r="AG312" s="586">
        <v>559070</v>
      </c>
      <c r="AH312" s="586"/>
      <c r="AI312" s="586"/>
      <c r="AJ312" s="586"/>
      <c r="AK312" s="586"/>
      <c r="AL312" s="586"/>
      <c r="AM312" s="58"/>
      <c r="AN312" s="58" t="s">
        <v>80</v>
      </c>
      <c r="AO312" s="58"/>
      <c r="AP312" s="58" t="s">
        <v>1906</v>
      </c>
    </row>
    <row r="313" spans="1:42" x14ac:dyDescent="0.2">
      <c r="A313" s="47" t="s">
        <v>101</v>
      </c>
      <c r="B313" s="47"/>
      <c r="C313" s="47"/>
      <c r="D313" s="45" t="s">
        <v>243</v>
      </c>
      <c r="E313" s="45"/>
      <c r="F313" s="45"/>
      <c r="G313" s="47" t="s">
        <v>1399</v>
      </c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586"/>
      <c r="T313" s="586"/>
      <c r="U313" s="586"/>
      <c r="V313" s="586"/>
      <c r="W313" s="586"/>
      <c r="X313" s="586"/>
      <c r="Y313" s="586"/>
      <c r="Z313" s="586"/>
      <c r="AA313" s="586"/>
      <c r="AB313" s="586">
        <v>363800</v>
      </c>
      <c r="AC313" s="586"/>
      <c r="AD313" s="586"/>
      <c r="AE313" s="586"/>
      <c r="AF313" s="586"/>
      <c r="AG313" s="586">
        <v>202890</v>
      </c>
      <c r="AH313" s="586"/>
      <c r="AI313" s="586"/>
      <c r="AJ313" s="586"/>
      <c r="AK313" s="586"/>
      <c r="AL313" s="586"/>
      <c r="AM313" s="58"/>
      <c r="AN313" s="58" t="s">
        <v>80</v>
      </c>
      <c r="AO313" s="58"/>
      <c r="AP313" s="58" t="s">
        <v>1907</v>
      </c>
    </row>
    <row r="314" spans="1:42" x14ac:dyDescent="0.2">
      <c r="A314" s="47" t="s">
        <v>101</v>
      </c>
      <c r="B314" s="47"/>
      <c r="C314" s="47"/>
      <c r="D314" s="45" t="s">
        <v>244</v>
      </c>
      <c r="E314" s="45"/>
      <c r="F314" s="45"/>
      <c r="G314" s="47" t="s">
        <v>1400</v>
      </c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586"/>
      <c r="T314" s="586"/>
      <c r="U314" s="586"/>
      <c r="V314" s="586"/>
      <c r="W314" s="586"/>
      <c r="X314" s="586"/>
      <c r="Y314" s="586"/>
      <c r="Z314" s="586"/>
      <c r="AA314" s="586"/>
      <c r="AB314" s="586">
        <v>15000</v>
      </c>
      <c r="AC314" s="586"/>
      <c r="AD314" s="586"/>
      <c r="AE314" s="586"/>
      <c r="AF314" s="586"/>
      <c r="AG314" s="586">
        <v>9691</v>
      </c>
      <c r="AH314" s="586"/>
      <c r="AI314" s="586"/>
      <c r="AJ314" s="586"/>
      <c r="AK314" s="586"/>
      <c r="AL314" s="586"/>
      <c r="AM314" s="58"/>
      <c r="AN314" s="58" t="s">
        <v>80</v>
      </c>
      <c r="AO314" s="58"/>
      <c r="AP314" s="58" t="s">
        <v>1908</v>
      </c>
    </row>
    <row r="315" spans="1:42" x14ac:dyDescent="0.2">
      <c r="A315" s="47" t="s">
        <v>101</v>
      </c>
      <c r="B315" s="47"/>
      <c r="C315" s="47"/>
      <c r="D315" s="45" t="s">
        <v>174</v>
      </c>
      <c r="E315" s="45"/>
      <c r="F315" s="45"/>
      <c r="G315" s="47" t="s">
        <v>1401</v>
      </c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586"/>
      <c r="T315" s="586"/>
      <c r="U315" s="586"/>
      <c r="V315" s="586"/>
      <c r="W315" s="586"/>
      <c r="X315" s="586"/>
      <c r="Y315" s="586"/>
      <c r="Z315" s="586"/>
      <c r="AA315" s="586"/>
      <c r="AB315" s="586">
        <v>10000</v>
      </c>
      <c r="AC315" s="586"/>
      <c r="AD315" s="586"/>
      <c r="AE315" s="586"/>
      <c r="AF315" s="586"/>
      <c r="AG315" s="586">
        <v>6382</v>
      </c>
      <c r="AH315" s="586"/>
      <c r="AI315" s="586"/>
      <c r="AJ315" s="586"/>
      <c r="AK315" s="586"/>
      <c r="AL315" s="586"/>
      <c r="AM315" s="58"/>
      <c r="AN315" s="58" t="s">
        <v>80</v>
      </c>
      <c r="AO315" s="58"/>
      <c r="AP315" s="58" t="s">
        <v>1909</v>
      </c>
    </row>
    <row r="316" spans="1:42" x14ac:dyDescent="0.2">
      <c r="A316" s="47" t="s">
        <v>101</v>
      </c>
      <c r="B316" s="47"/>
      <c r="C316" s="47"/>
      <c r="D316" s="45" t="s">
        <v>157</v>
      </c>
      <c r="E316" s="45"/>
      <c r="F316" s="45"/>
      <c r="G316" s="47" t="s">
        <v>482</v>
      </c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586"/>
      <c r="T316" s="586"/>
      <c r="U316" s="586"/>
      <c r="V316" s="586"/>
      <c r="W316" s="586"/>
      <c r="X316" s="586"/>
      <c r="Y316" s="586"/>
      <c r="Z316" s="586"/>
      <c r="AA316" s="586"/>
      <c r="AB316" s="586">
        <v>35000</v>
      </c>
      <c r="AC316" s="586"/>
      <c r="AD316" s="586"/>
      <c r="AE316" s="586"/>
      <c r="AF316" s="586"/>
      <c r="AG316" s="586">
        <v>6088</v>
      </c>
      <c r="AH316" s="586"/>
      <c r="AI316" s="586"/>
      <c r="AJ316" s="586"/>
      <c r="AK316" s="586"/>
      <c r="AL316" s="586"/>
      <c r="AM316" s="58"/>
      <c r="AN316" s="58" t="s">
        <v>80</v>
      </c>
      <c r="AO316" s="58"/>
      <c r="AP316" s="58" t="s">
        <v>1910</v>
      </c>
    </row>
    <row r="317" spans="1:42" x14ac:dyDescent="0.2">
      <c r="A317" s="47" t="s">
        <v>101</v>
      </c>
      <c r="B317" s="47"/>
      <c r="C317" s="47"/>
      <c r="D317" s="45" t="s">
        <v>125</v>
      </c>
      <c r="E317" s="45"/>
      <c r="F317" s="45"/>
      <c r="G317" s="47" t="s">
        <v>1372</v>
      </c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586"/>
      <c r="T317" s="586"/>
      <c r="U317" s="586"/>
      <c r="V317" s="586"/>
      <c r="W317" s="586"/>
      <c r="X317" s="586"/>
      <c r="Y317" s="586"/>
      <c r="Z317" s="586"/>
      <c r="AA317" s="586"/>
      <c r="AB317" s="586">
        <v>15000</v>
      </c>
      <c r="AC317" s="586"/>
      <c r="AD317" s="586"/>
      <c r="AE317" s="586"/>
      <c r="AF317" s="586"/>
      <c r="AG317" s="586">
        <v>10469</v>
      </c>
      <c r="AH317" s="586"/>
      <c r="AI317" s="586"/>
      <c r="AJ317" s="586"/>
      <c r="AK317" s="586"/>
      <c r="AL317" s="586"/>
      <c r="AM317" s="58"/>
      <c r="AN317" s="58" t="s">
        <v>80</v>
      </c>
      <c r="AO317" s="58"/>
      <c r="AP317" s="58" t="s">
        <v>1911</v>
      </c>
    </row>
    <row r="318" spans="1:42" x14ac:dyDescent="0.2">
      <c r="A318" s="47" t="s">
        <v>101</v>
      </c>
      <c r="B318" s="47"/>
      <c r="C318" s="47"/>
      <c r="D318" s="45" t="s">
        <v>226</v>
      </c>
      <c r="E318" s="45"/>
      <c r="F318" s="45"/>
      <c r="G318" s="47" t="s">
        <v>1396</v>
      </c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586"/>
      <c r="T318" s="586"/>
      <c r="U318" s="586"/>
      <c r="V318" s="586"/>
      <c r="W318" s="586"/>
      <c r="X318" s="586"/>
      <c r="Y318" s="586"/>
      <c r="Z318" s="586"/>
      <c r="AA318" s="586"/>
      <c r="AB318" s="586">
        <v>4000</v>
      </c>
      <c r="AC318" s="586"/>
      <c r="AD318" s="586"/>
      <c r="AE318" s="586"/>
      <c r="AF318" s="586"/>
      <c r="AG318" s="586">
        <v>1687.68</v>
      </c>
      <c r="AH318" s="586"/>
      <c r="AI318" s="586"/>
      <c r="AJ318" s="586"/>
      <c r="AK318" s="586"/>
      <c r="AL318" s="586"/>
      <c r="AM318" s="58"/>
      <c r="AN318" s="58" t="s">
        <v>80</v>
      </c>
      <c r="AO318" s="58"/>
      <c r="AP318" s="58" t="s">
        <v>1912</v>
      </c>
    </row>
    <row r="319" spans="1:42" x14ac:dyDescent="0.2">
      <c r="A319" s="47" t="s">
        <v>101</v>
      </c>
      <c r="B319" s="47"/>
      <c r="C319" s="47"/>
      <c r="D319" s="45" t="s">
        <v>227</v>
      </c>
      <c r="E319" s="45"/>
      <c r="F319" s="45"/>
      <c r="G319" s="47" t="s">
        <v>228</v>
      </c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586"/>
      <c r="T319" s="586"/>
      <c r="U319" s="586"/>
      <c r="V319" s="586"/>
      <c r="W319" s="586"/>
      <c r="X319" s="586"/>
      <c r="Y319" s="586"/>
      <c r="Z319" s="586"/>
      <c r="AA319" s="586"/>
      <c r="AB319" s="586">
        <v>60000</v>
      </c>
      <c r="AC319" s="586"/>
      <c r="AD319" s="586"/>
      <c r="AE319" s="586"/>
      <c r="AF319" s="586"/>
      <c r="AG319" s="586">
        <v>20791.18</v>
      </c>
      <c r="AH319" s="586"/>
      <c r="AI319" s="586"/>
      <c r="AJ319" s="586"/>
      <c r="AK319" s="586"/>
      <c r="AL319" s="586"/>
      <c r="AM319" s="58"/>
      <c r="AN319" s="58" t="s">
        <v>80</v>
      </c>
      <c r="AO319" s="58"/>
      <c r="AP319" s="58" t="s">
        <v>1913</v>
      </c>
    </row>
    <row r="320" spans="1:42" x14ac:dyDescent="0.2">
      <c r="A320" s="47" t="s">
        <v>101</v>
      </c>
      <c r="B320" s="47"/>
      <c r="C320" s="47"/>
      <c r="D320" s="45" t="s">
        <v>247</v>
      </c>
      <c r="E320" s="45"/>
      <c r="F320" s="45"/>
      <c r="G320" s="47" t="s">
        <v>248</v>
      </c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586"/>
      <c r="T320" s="586"/>
      <c r="U320" s="586"/>
      <c r="V320" s="586"/>
      <c r="W320" s="586"/>
      <c r="X320" s="586"/>
      <c r="Y320" s="586"/>
      <c r="Z320" s="586"/>
      <c r="AA320" s="586"/>
      <c r="AB320" s="586">
        <v>15800</v>
      </c>
      <c r="AC320" s="586"/>
      <c r="AD320" s="586"/>
      <c r="AE320" s="586"/>
      <c r="AF320" s="586"/>
      <c r="AG320" s="586">
        <v>8189</v>
      </c>
      <c r="AH320" s="586"/>
      <c r="AI320" s="586"/>
      <c r="AJ320" s="586"/>
      <c r="AK320" s="586"/>
      <c r="AL320" s="586"/>
      <c r="AM320" s="58"/>
      <c r="AN320" s="58" t="s">
        <v>80</v>
      </c>
      <c r="AO320" s="58"/>
      <c r="AP320" s="58" t="s">
        <v>1914</v>
      </c>
    </row>
    <row r="321" spans="1:42" x14ac:dyDescent="0.2">
      <c r="A321" s="47" t="s">
        <v>101</v>
      </c>
      <c r="B321" s="47"/>
      <c r="C321" s="47"/>
      <c r="D321" s="45" t="s">
        <v>249</v>
      </c>
      <c r="E321" s="45"/>
      <c r="F321" s="45"/>
      <c r="G321" s="47" t="s">
        <v>250</v>
      </c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586"/>
      <c r="T321" s="586"/>
      <c r="U321" s="586"/>
      <c r="V321" s="586"/>
      <c r="W321" s="586"/>
      <c r="X321" s="586"/>
      <c r="Y321" s="586"/>
      <c r="Z321" s="586"/>
      <c r="AA321" s="586"/>
      <c r="AB321" s="586">
        <v>8000</v>
      </c>
      <c r="AC321" s="586"/>
      <c r="AD321" s="586"/>
      <c r="AE321" s="586"/>
      <c r="AF321" s="586"/>
      <c r="AG321" s="586">
        <v>5224.79</v>
      </c>
      <c r="AH321" s="586"/>
      <c r="AI321" s="586"/>
      <c r="AJ321" s="586"/>
      <c r="AK321" s="586"/>
      <c r="AL321" s="586"/>
      <c r="AM321" s="58"/>
      <c r="AN321" s="58" t="s">
        <v>80</v>
      </c>
      <c r="AO321" s="58"/>
      <c r="AP321" s="58" t="s">
        <v>1915</v>
      </c>
    </row>
    <row r="322" spans="1:42" x14ac:dyDescent="0.2">
      <c r="A322" s="47" t="s">
        <v>101</v>
      </c>
      <c r="B322" s="47"/>
      <c r="C322" s="47"/>
      <c r="D322" s="45" t="s">
        <v>251</v>
      </c>
      <c r="E322" s="45"/>
      <c r="F322" s="45"/>
      <c r="G322" s="47" t="s">
        <v>252</v>
      </c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586"/>
      <c r="T322" s="586"/>
      <c r="U322" s="586"/>
      <c r="V322" s="586"/>
      <c r="W322" s="586"/>
      <c r="X322" s="586"/>
      <c r="Y322" s="586"/>
      <c r="Z322" s="586"/>
      <c r="AA322" s="586"/>
      <c r="AB322" s="586">
        <v>20000</v>
      </c>
      <c r="AC322" s="586"/>
      <c r="AD322" s="586"/>
      <c r="AE322" s="586"/>
      <c r="AF322" s="586"/>
      <c r="AG322" s="586">
        <v>11133.11</v>
      </c>
      <c r="AH322" s="586"/>
      <c r="AI322" s="586"/>
      <c r="AJ322" s="586"/>
      <c r="AK322" s="586"/>
      <c r="AL322" s="586"/>
      <c r="AM322" s="58"/>
      <c r="AN322" s="58" t="s">
        <v>80</v>
      </c>
      <c r="AO322" s="58"/>
      <c r="AP322" s="58" t="s">
        <v>1916</v>
      </c>
    </row>
    <row r="323" spans="1:42" x14ac:dyDescent="0.2">
      <c r="A323" s="47" t="s">
        <v>101</v>
      </c>
      <c r="B323" s="47"/>
      <c r="C323" s="47"/>
      <c r="D323" s="45" t="s">
        <v>132</v>
      </c>
      <c r="E323" s="45"/>
      <c r="F323" s="45"/>
      <c r="G323" s="47" t="s">
        <v>133</v>
      </c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586"/>
      <c r="T323" s="586"/>
      <c r="U323" s="586"/>
      <c r="V323" s="586"/>
      <c r="W323" s="586"/>
      <c r="X323" s="586"/>
      <c r="Y323" s="586"/>
      <c r="Z323" s="586"/>
      <c r="AA323" s="586"/>
      <c r="AB323" s="586">
        <v>410000</v>
      </c>
      <c r="AC323" s="586"/>
      <c r="AD323" s="586"/>
      <c r="AE323" s="586"/>
      <c r="AF323" s="586"/>
      <c r="AG323" s="586">
        <v>393082.48</v>
      </c>
      <c r="AH323" s="586"/>
      <c r="AI323" s="586"/>
      <c r="AJ323" s="586"/>
      <c r="AK323" s="586"/>
      <c r="AL323" s="586"/>
      <c r="AM323" s="58"/>
      <c r="AN323" s="58" t="s">
        <v>80</v>
      </c>
      <c r="AO323" s="58"/>
      <c r="AP323" s="58" t="s">
        <v>1917</v>
      </c>
    </row>
    <row r="324" spans="1:42" x14ac:dyDescent="0.2">
      <c r="A324" s="47" t="s">
        <v>101</v>
      </c>
      <c r="B324" s="47"/>
      <c r="C324" s="47"/>
      <c r="D324" s="45" t="s">
        <v>253</v>
      </c>
      <c r="E324" s="45"/>
      <c r="F324" s="45"/>
      <c r="G324" s="47" t="s">
        <v>254</v>
      </c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586"/>
      <c r="T324" s="586"/>
      <c r="U324" s="586"/>
      <c r="V324" s="586"/>
      <c r="W324" s="586"/>
      <c r="X324" s="586"/>
      <c r="Y324" s="586"/>
      <c r="Z324" s="586"/>
      <c r="AA324" s="586"/>
      <c r="AB324" s="586">
        <v>320000</v>
      </c>
      <c r="AC324" s="586"/>
      <c r="AD324" s="586"/>
      <c r="AE324" s="586"/>
      <c r="AF324" s="586"/>
      <c r="AG324" s="586">
        <v>282749</v>
      </c>
      <c r="AH324" s="586"/>
      <c r="AI324" s="586"/>
      <c r="AJ324" s="586"/>
      <c r="AK324" s="586"/>
      <c r="AL324" s="586"/>
      <c r="AM324" s="58"/>
      <c r="AN324" s="58" t="s">
        <v>80</v>
      </c>
      <c r="AO324" s="58"/>
      <c r="AP324" s="58" t="s">
        <v>1918</v>
      </c>
    </row>
    <row r="325" spans="1:42" x14ac:dyDescent="0.2">
      <c r="A325" s="47" t="s">
        <v>101</v>
      </c>
      <c r="B325" s="47"/>
      <c r="C325" s="47"/>
      <c r="D325" s="45" t="s">
        <v>126</v>
      </c>
      <c r="E325" s="45"/>
      <c r="F325" s="45"/>
      <c r="G325" s="47" t="s">
        <v>127</v>
      </c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586"/>
      <c r="T325" s="586"/>
      <c r="U325" s="586"/>
      <c r="V325" s="586"/>
      <c r="W325" s="586"/>
      <c r="X325" s="586"/>
      <c r="Y325" s="586"/>
      <c r="Z325" s="586"/>
      <c r="AA325" s="586"/>
      <c r="AB325" s="586">
        <v>419800</v>
      </c>
      <c r="AC325" s="586"/>
      <c r="AD325" s="586"/>
      <c r="AE325" s="586"/>
      <c r="AF325" s="586"/>
      <c r="AG325" s="586">
        <v>135303.5</v>
      </c>
      <c r="AH325" s="586"/>
      <c r="AI325" s="586"/>
      <c r="AJ325" s="586"/>
      <c r="AK325" s="586"/>
      <c r="AL325" s="586"/>
      <c r="AM325" s="58"/>
      <c r="AN325" s="58" t="s">
        <v>80</v>
      </c>
      <c r="AO325" s="58"/>
      <c r="AP325" s="58" t="s">
        <v>1919</v>
      </c>
    </row>
    <row r="326" spans="1:42" x14ac:dyDescent="0.2">
      <c r="A326" s="47" t="s">
        <v>101</v>
      </c>
      <c r="B326" s="47"/>
      <c r="C326" s="47"/>
      <c r="D326" s="45" t="s">
        <v>256</v>
      </c>
      <c r="E326" s="45"/>
      <c r="F326" s="45"/>
      <c r="G326" s="47" t="s">
        <v>918</v>
      </c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586"/>
      <c r="T326" s="586"/>
      <c r="U326" s="586"/>
      <c r="V326" s="586"/>
      <c r="W326" s="586"/>
      <c r="X326" s="586"/>
      <c r="Y326" s="586"/>
      <c r="Z326" s="586"/>
      <c r="AA326" s="586"/>
      <c r="AB326" s="586">
        <v>5000</v>
      </c>
      <c r="AC326" s="586"/>
      <c r="AD326" s="586"/>
      <c r="AE326" s="586"/>
      <c r="AF326" s="586"/>
      <c r="AG326" s="586">
        <v>1960</v>
      </c>
      <c r="AH326" s="586"/>
      <c r="AI326" s="586"/>
      <c r="AJ326" s="586"/>
      <c r="AK326" s="586"/>
      <c r="AL326" s="586"/>
      <c r="AM326" s="58"/>
      <c r="AN326" s="58" t="s">
        <v>80</v>
      </c>
      <c r="AO326" s="58"/>
      <c r="AP326" s="58" t="s">
        <v>1920</v>
      </c>
    </row>
    <row r="327" spans="1:42" x14ac:dyDescent="0.2">
      <c r="A327" s="47" t="s">
        <v>101</v>
      </c>
      <c r="B327" s="47"/>
      <c r="C327" s="47"/>
      <c r="D327" s="45" t="s">
        <v>257</v>
      </c>
      <c r="E327" s="45"/>
      <c r="F327" s="45"/>
      <c r="G327" s="47" t="s">
        <v>1404</v>
      </c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586"/>
      <c r="T327" s="586"/>
      <c r="U327" s="586"/>
      <c r="V327" s="586"/>
      <c r="W327" s="586"/>
      <c r="X327" s="586"/>
      <c r="Y327" s="586"/>
      <c r="Z327" s="586"/>
      <c r="AA327" s="586"/>
      <c r="AB327" s="586">
        <v>25000</v>
      </c>
      <c r="AC327" s="586"/>
      <c r="AD327" s="586"/>
      <c r="AE327" s="586"/>
      <c r="AF327" s="586"/>
      <c r="AG327" s="586">
        <v>7861</v>
      </c>
      <c r="AH327" s="586"/>
      <c r="AI327" s="586"/>
      <c r="AJ327" s="586"/>
      <c r="AK327" s="586"/>
      <c r="AL327" s="586"/>
      <c r="AM327" s="58"/>
      <c r="AN327" s="58" t="s">
        <v>80</v>
      </c>
      <c r="AO327" s="58"/>
      <c r="AP327" s="58" t="s">
        <v>1921</v>
      </c>
    </row>
    <row r="328" spans="1:42" x14ac:dyDescent="0.2">
      <c r="A328" s="47" t="s">
        <v>101</v>
      </c>
      <c r="B328" s="47"/>
      <c r="C328" s="47"/>
      <c r="D328" s="45" t="s">
        <v>258</v>
      </c>
      <c r="E328" s="45"/>
      <c r="F328" s="45"/>
      <c r="G328" s="47" t="s">
        <v>1405</v>
      </c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586"/>
      <c r="T328" s="586"/>
      <c r="U328" s="586"/>
      <c r="V328" s="586"/>
      <c r="W328" s="586"/>
      <c r="X328" s="586"/>
      <c r="Y328" s="586"/>
      <c r="Z328" s="586"/>
      <c r="AA328" s="586"/>
      <c r="AB328" s="586">
        <v>400000</v>
      </c>
      <c r="AC328" s="586"/>
      <c r="AD328" s="586"/>
      <c r="AE328" s="586"/>
      <c r="AF328" s="586"/>
      <c r="AG328" s="586">
        <v>294039</v>
      </c>
      <c r="AH328" s="586"/>
      <c r="AI328" s="586"/>
      <c r="AJ328" s="586"/>
      <c r="AK328" s="586"/>
      <c r="AL328" s="586"/>
      <c r="AM328" s="58"/>
      <c r="AN328" s="58" t="s">
        <v>80</v>
      </c>
      <c r="AO328" s="58"/>
      <c r="AP328" s="58" t="s">
        <v>1922</v>
      </c>
    </row>
    <row r="329" spans="1:42" x14ac:dyDescent="0.2">
      <c r="A329" s="59" t="s">
        <v>101</v>
      </c>
      <c r="B329" s="59"/>
      <c r="C329" s="59"/>
      <c r="D329" s="59" t="s">
        <v>102</v>
      </c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0"/>
      <c r="T329" s="590"/>
      <c r="U329" s="590"/>
      <c r="V329" s="590"/>
      <c r="W329" s="590"/>
      <c r="X329" s="590"/>
      <c r="Y329" s="590"/>
      <c r="Z329" s="590"/>
      <c r="AA329" s="590"/>
      <c r="AB329" s="590">
        <v>6378200</v>
      </c>
      <c r="AC329" s="590"/>
      <c r="AD329" s="590"/>
      <c r="AE329" s="590"/>
      <c r="AF329" s="590"/>
      <c r="AG329" s="590">
        <v>4192714.74</v>
      </c>
      <c r="AH329" s="590"/>
      <c r="AI329" s="590"/>
      <c r="AJ329" s="590"/>
      <c r="AK329" s="590"/>
      <c r="AL329" s="590"/>
      <c r="AM329" s="60"/>
      <c r="AN329" s="60" t="s">
        <v>80</v>
      </c>
      <c r="AO329" s="60"/>
      <c r="AP329" s="60" t="s">
        <v>1923</v>
      </c>
    </row>
    <row r="330" spans="1:42" x14ac:dyDescent="0.2">
      <c r="A330" s="47" t="s">
        <v>1683</v>
      </c>
      <c r="B330" s="47"/>
      <c r="C330" s="47"/>
      <c r="D330" s="45" t="s">
        <v>126</v>
      </c>
      <c r="E330" s="45"/>
      <c r="F330" s="45"/>
      <c r="G330" s="47" t="s">
        <v>127</v>
      </c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586"/>
      <c r="T330" s="586"/>
      <c r="U330" s="586"/>
      <c r="V330" s="586"/>
      <c r="W330" s="586"/>
      <c r="X330" s="586"/>
      <c r="Y330" s="586"/>
      <c r="Z330" s="586"/>
      <c r="AA330" s="586"/>
      <c r="AB330" s="586">
        <v>1099500</v>
      </c>
      <c r="AC330" s="586"/>
      <c r="AD330" s="586"/>
      <c r="AE330" s="586"/>
      <c r="AF330" s="586"/>
      <c r="AG330" s="586">
        <v>700000</v>
      </c>
      <c r="AH330" s="586"/>
      <c r="AI330" s="586"/>
      <c r="AJ330" s="586"/>
      <c r="AK330" s="586"/>
      <c r="AL330" s="586"/>
      <c r="AM330" s="58"/>
      <c r="AN330" s="58" t="s">
        <v>80</v>
      </c>
      <c r="AO330" s="58"/>
      <c r="AP330" s="58" t="s">
        <v>1924</v>
      </c>
    </row>
    <row r="331" spans="1:42" x14ac:dyDescent="0.2">
      <c r="A331" s="47" t="s">
        <v>1683</v>
      </c>
      <c r="B331" s="47"/>
      <c r="C331" s="47"/>
      <c r="D331" s="45" t="s">
        <v>258</v>
      </c>
      <c r="E331" s="45"/>
      <c r="F331" s="45"/>
      <c r="G331" s="47" t="s">
        <v>1405</v>
      </c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586"/>
      <c r="T331" s="586"/>
      <c r="U331" s="586"/>
      <c r="V331" s="586"/>
      <c r="W331" s="586"/>
      <c r="X331" s="586"/>
      <c r="Y331" s="586"/>
      <c r="Z331" s="586"/>
      <c r="AA331" s="586"/>
      <c r="AB331" s="586">
        <v>49000</v>
      </c>
      <c r="AC331" s="586"/>
      <c r="AD331" s="586"/>
      <c r="AE331" s="586"/>
      <c r="AF331" s="586"/>
      <c r="AG331" s="586"/>
      <c r="AH331" s="586"/>
      <c r="AI331" s="586"/>
      <c r="AJ331" s="586"/>
      <c r="AK331" s="586"/>
      <c r="AL331" s="586"/>
      <c r="AM331" s="58"/>
      <c r="AN331" s="58" t="s">
        <v>80</v>
      </c>
      <c r="AO331" s="58"/>
      <c r="AP331" s="58" t="s">
        <v>140</v>
      </c>
    </row>
    <row r="332" spans="1:42" x14ac:dyDescent="0.2">
      <c r="A332" s="59" t="s">
        <v>1683</v>
      </c>
      <c r="B332" s="59"/>
      <c r="C332" s="59"/>
      <c r="D332" s="59" t="s">
        <v>1684</v>
      </c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0"/>
      <c r="T332" s="590"/>
      <c r="U332" s="590"/>
      <c r="V332" s="590"/>
      <c r="W332" s="590"/>
      <c r="X332" s="590"/>
      <c r="Y332" s="590"/>
      <c r="Z332" s="590"/>
      <c r="AA332" s="590"/>
      <c r="AB332" s="590">
        <v>1148500</v>
      </c>
      <c r="AC332" s="590"/>
      <c r="AD332" s="590"/>
      <c r="AE332" s="590"/>
      <c r="AF332" s="590"/>
      <c r="AG332" s="590">
        <v>700000</v>
      </c>
      <c r="AH332" s="590"/>
      <c r="AI332" s="590"/>
      <c r="AJ332" s="590"/>
      <c r="AK332" s="590"/>
      <c r="AL332" s="590"/>
      <c r="AM332" s="60"/>
      <c r="AN332" s="60" t="s">
        <v>80</v>
      </c>
      <c r="AO332" s="60"/>
      <c r="AP332" s="60" t="s">
        <v>1925</v>
      </c>
    </row>
    <row r="333" spans="1:42" x14ac:dyDescent="0.2">
      <c r="A333" s="47" t="s">
        <v>259</v>
      </c>
      <c r="B333" s="47"/>
      <c r="C333" s="47"/>
      <c r="D333" s="45" t="s">
        <v>160</v>
      </c>
      <c r="E333" s="45"/>
      <c r="F333" s="45"/>
      <c r="G333" s="47" t="s">
        <v>1139</v>
      </c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586"/>
      <c r="T333" s="586"/>
      <c r="U333" s="586"/>
      <c r="V333" s="586"/>
      <c r="W333" s="586"/>
      <c r="X333" s="586"/>
      <c r="Y333" s="586"/>
      <c r="Z333" s="586"/>
      <c r="AA333" s="586"/>
      <c r="AB333" s="586">
        <v>15000</v>
      </c>
      <c r="AC333" s="586"/>
      <c r="AD333" s="586"/>
      <c r="AE333" s="586"/>
      <c r="AF333" s="586"/>
      <c r="AG333" s="586">
        <v>15000</v>
      </c>
      <c r="AH333" s="586"/>
      <c r="AI333" s="586"/>
      <c r="AJ333" s="586"/>
      <c r="AK333" s="586"/>
      <c r="AL333" s="586"/>
      <c r="AM333" s="58"/>
      <c r="AN333" s="58" t="s">
        <v>80</v>
      </c>
      <c r="AO333" s="58"/>
      <c r="AP333" s="58" t="s">
        <v>84</v>
      </c>
    </row>
    <row r="334" spans="1:42" x14ac:dyDescent="0.2">
      <c r="A334" s="59" t="s">
        <v>259</v>
      </c>
      <c r="B334" s="59"/>
      <c r="C334" s="59"/>
      <c r="D334" s="59" t="s">
        <v>260</v>
      </c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0"/>
      <c r="T334" s="590"/>
      <c r="U334" s="590"/>
      <c r="V334" s="590"/>
      <c r="W334" s="590"/>
      <c r="X334" s="590"/>
      <c r="Y334" s="590"/>
      <c r="Z334" s="590"/>
      <c r="AA334" s="590"/>
      <c r="AB334" s="590">
        <v>15000</v>
      </c>
      <c r="AC334" s="590"/>
      <c r="AD334" s="590"/>
      <c r="AE334" s="590"/>
      <c r="AF334" s="590"/>
      <c r="AG334" s="590">
        <v>15000</v>
      </c>
      <c r="AH334" s="590"/>
      <c r="AI334" s="590"/>
      <c r="AJ334" s="590"/>
      <c r="AK334" s="590"/>
      <c r="AL334" s="590"/>
      <c r="AM334" s="60"/>
      <c r="AN334" s="60" t="s">
        <v>80</v>
      </c>
      <c r="AO334" s="60"/>
      <c r="AP334" s="60" t="s">
        <v>84</v>
      </c>
    </row>
    <row r="335" spans="1:42" x14ac:dyDescent="0.2">
      <c r="A335" s="47" t="s">
        <v>261</v>
      </c>
      <c r="B335" s="47"/>
      <c r="C335" s="47"/>
      <c r="D335" s="45" t="s">
        <v>160</v>
      </c>
      <c r="E335" s="45"/>
      <c r="F335" s="45"/>
      <c r="G335" s="47" t="s">
        <v>1139</v>
      </c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586"/>
      <c r="T335" s="586"/>
      <c r="U335" s="586"/>
      <c r="V335" s="586"/>
      <c r="W335" s="586"/>
      <c r="X335" s="586"/>
      <c r="Y335" s="586"/>
      <c r="Z335" s="586"/>
      <c r="AA335" s="586"/>
      <c r="AB335" s="586">
        <v>5000</v>
      </c>
      <c r="AC335" s="586"/>
      <c r="AD335" s="586"/>
      <c r="AE335" s="586"/>
      <c r="AF335" s="586"/>
      <c r="AG335" s="586">
        <v>5000</v>
      </c>
      <c r="AH335" s="586"/>
      <c r="AI335" s="586"/>
      <c r="AJ335" s="586"/>
      <c r="AK335" s="586"/>
      <c r="AL335" s="586"/>
      <c r="AM335" s="58"/>
      <c r="AN335" s="58" t="s">
        <v>80</v>
      </c>
      <c r="AO335" s="58"/>
      <c r="AP335" s="58" t="s">
        <v>84</v>
      </c>
    </row>
    <row r="336" spans="1:42" x14ac:dyDescent="0.2">
      <c r="A336" s="47" t="s">
        <v>261</v>
      </c>
      <c r="B336" s="47"/>
      <c r="C336" s="47"/>
      <c r="D336" s="45" t="s">
        <v>169</v>
      </c>
      <c r="E336" s="45"/>
      <c r="F336" s="45"/>
      <c r="G336" s="47" t="s">
        <v>170</v>
      </c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586"/>
      <c r="T336" s="586"/>
      <c r="U336" s="586"/>
      <c r="V336" s="586"/>
      <c r="W336" s="586"/>
      <c r="X336" s="586"/>
      <c r="Y336" s="586"/>
      <c r="Z336" s="586"/>
      <c r="AA336" s="586"/>
      <c r="AB336" s="586">
        <v>10000</v>
      </c>
      <c r="AC336" s="586"/>
      <c r="AD336" s="586"/>
      <c r="AE336" s="586"/>
      <c r="AF336" s="586"/>
      <c r="AG336" s="586">
        <v>10000</v>
      </c>
      <c r="AH336" s="586"/>
      <c r="AI336" s="586"/>
      <c r="AJ336" s="586"/>
      <c r="AK336" s="586"/>
      <c r="AL336" s="586"/>
      <c r="AM336" s="58"/>
      <c r="AN336" s="58" t="s">
        <v>80</v>
      </c>
      <c r="AO336" s="58"/>
      <c r="AP336" s="58" t="s">
        <v>84</v>
      </c>
    </row>
    <row r="337" spans="1:42" x14ac:dyDescent="0.2">
      <c r="A337" s="59" t="s">
        <v>261</v>
      </c>
      <c r="B337" s="59"/>
      <c r="C337" s="59"/>
      <c r="D337" s="59" t="s">
        <v>262</v>
      </c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0"/>
      <c r="T337" s="590"/>
      <c r="U337" s="590"/>
      <c r="V337" s="590"/>
      <c r="W337" s="590"/>
      <c r="X337" s="590"/>
      <c r="Y337" s="590"/>
      <c r="Z337" s="590"/>
      <c r="AA337" s="590"/>
      <c r="AB337" s="590">
        <v>15000</v>
      </c>
      <c r="AC337" s="590"/>
      <c r="AD337" s="590"/>
      <c r="AE337" s="590"/>
      <c r="AF337" s="590"/>
      <c r="AG337" s="590">
        <v>15000</v>
      </c>
      <c r="AH337" s="590"/>
      <c r="AI337" s="590"/>
      <c r="AJ337" s="590"/>
      <c r="AK337" s="590"/>
      <c r="AL337" s="590"/>
      <c r="AM337" s="60"/>
      <c r="AN337" s="60" t="s">
        <v>80</v>
      </c>
      <c r="AO337" s="60"/>
      <c r="AP337" s="60" t="s">
        <v>84</v>
      </c>
    </row>
    <row r="338" spans="1:42" x14ac:dyDescent="0.2">
      <c r="A338" s="47" t="s">
        <v>263</v>
      </c>
      <c r="B338" s="47"/>
      <c r="C338" s="47"/>
      <c r="D338" s="45" t="s">
        <v>160</v>
      </c>
      <c r="E338" s="45"/>
      <c r="F338" s="45"/>
      <c r="G338" s="47" t="s">
        <v>1139</v>
      </c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586"/>
      <c r="T338" s="586"/>
      <c r="U338" s="586"/>
      <c r="V338" s="586"/>
      <c r="W338" s="586"/>
      <c r="X338" s="586"/>
      <c r="Y338" s="586"/>
      <c r="Z338" s="586"/>
      <c r="AA338" s="586"/>
      <c r="AB338" s="586">
        <v>20000</v>
      </c>
      <c r="AC338" s="586"/>
      <c r="AD338" s="586"/>
      <c r="AE338" s="586"/>
      <c r="AF338" s="586"/>
      <c r="AG338" s="586">
        <v>20000</v>
      </c>
      <c r="AH338" s="586"/>
      <c r="AI338" s="586"/>
      <c r="AJ338" s="586"/>
      <c r="AK338" s="586"/>
      <c r="AL338" s="586"/>
      <c r="AM338" s="58"/>
      <c r="AN338" s="58" t="s">
        <v>80</v>
      </c>
      <c r="AO338" s="58"/>
      <c r="AP338" s="58" t="s">
        <v>84</v>
      </c>
    </row>
    <row r="339" spans="1:42" x14ac:dyDescent="0.2">
      <c r="A339" s="59" t="s">
        <v>263</v>
      </c>
      <c r="B339" s="59"/>
      <c r="C339" s="59"/>
      <c r="D339" s="59" t="s">
        <v>1407</v>
      </c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0"/>
      <c r="T339" s="590"/>
      <c r="U339" s="590"/>
      <c r="V339" s="590"/>
      <c r="W339" s="590"/>
      <c r="X339" s="590"/>
      <c r="Y339" s="590"/>
      <c r="Z339" s="590"/>
      <c r="AA339" s="590"/>
      <c r="AB339" s="590">
        <v>20000</v>
      </c>
      <c r="AC339" s="590"/>
      <c r="AD339" s="590"/>
      <c r="AE339" s="590"/>
      <c r="AF339" s="590"/>
      <c r="AG339" s="590">
        <v>20000</v>
      </c>
      <c r="AH339" s="590"/>
      <c r="AI339" s="590"/>
      <c r="AJ339" s="590"/>
      <c r="AK339" s="590"/>
      <c r="AL339" s="590"/>
      <c r="AM339" s="60"/>
      <c r="AN339" s="60" t="s">
        <v>80</v>
      </c>
      <c r="AO339" s="60"/>
      <c r="AP339" s="60" t="s">
        <v>84</v>
      </c>
    </row>
    <row r="340" spans="1:42" x14ac:dyDescent="0.2">
      <c r="A340" s="47" t="s">
        <v>380</v>
      </c>
      <c r="B340" s="47"/>
      <c r="C340" s="47"/>
      <c r="D340" s="45" t="s">
        <v>168</v>
      </c>
      <c r="E340" s="45"/>
      <c r="F340" s="45"/>
      <c r="G340" s="47" t="s">
        <v>1385</v>
      </c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586"/>
      <c r="T340" s="586"/>
      <c r="U340" s="586"/>
      <c r="V340" s="586"/>
      <c r="W340" s="586"/>
      <c r="X340" s="586"/>
      <c r="Y340" s="586"/>
      <c r="Z340" s="586"/>
      <c r="AA340" s="586"/>
      <c r="AB340" s="586">
        <v>85000</v>
      </c>
      <c r="AC340" s="586"/>
      <c r="AD340" s="586"/>
      <c r="AE340" s="586"/>
      <c r="AF340" s="586"/>
      <c r="AG340" s="586">
        <v>85000</v>
      </c>
      <c r="AH340" s="586"/>
      <c r="AI340" s="586"/>
      <c r="AJ340" s="586"/>
      <c r="AK340" s="586"/>
      <c r="AL340" s="586"/>
      <c r="AM340" s="58"/>
      <c r="AN340" s="58" t="s">
        <v>80</v>
      </c>
      <c r="AO340" s="58"/>
      <c r="AP340" s="58" t="s">
        <v>84</v>
      </c>
    </row>
    <row r="341" spans="1:42" x14ac:dyDescent="0.2">
      <c r="A341" s="47" t="s">
        <v>380</v>
      </c>
      <c r="B341" s="47"/>
      <c r="C341" s="47"/>
      <c r="D341" s="45" t="s">
        <v>160</v>
      </c>
      <c r="E341" s="45"/>
      <c r="F341" s="45"/>
      <c r="G341" s="47" t="s">
        <v>1139</v>
      </c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586"/>
      <c r="T341" s="586"/>
      <c r="U341" s="586"/>
      <c r="V341" s="586"/>
      <c r="W341" s="586"/>
      <c r="X341" s="586"/>
      <c r="Y341" s="586"/>
      <c r="Z341" s="586"/>
      <c r="AA341" s="586"/>
      <c r="AB341" s="586">
        <v>70000</v>
      </c>
      <c r="AC341" s="586"/>
      <c r="AD341" s="586"/>
      <c r="AE341" s="586"/>
      <c r="AF341" s="586"/>
      <c r="AG341" s="586">
        <v>70000</v>
      </c>
      <c r="AH341" s="586"/>
      <c r="AI341" s="586"/>
      <c r="AJ341" s="586"/>
      <c r="AK341" s="586"/>
      <c r="AL341" s="586"/>
      <c r="AM341" s="58"/>
      <c r="AN341" s="58" t="s">
        <v>80</v>
      </c>
      <c r="AO341" s="58"/>
      <c r="AP341" s="58" t="s">
        <v>84</v>
      </c>
    </row>
    <row r="342" spans="1:42" x14ac:dyDescent="0.2">
      <c r="A342" s="59" t="s">
        <v>380</v>
      </c>
      <c r="B342" s="59"/>
      <c r="C342" s="59"/>
      <c r="D342" s="59" t="s">
        <v>1144</v>
      </c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0"/>
      <c r="T342" s="590"/>
      <c r="U342" s="590"/>
      <c r="V342" s="590"/>
      <c r="W342" s="590"/>
      <c r="X342" s="590"/>
      <c r="Y342" s="590"/>
      <c r="Z342" s="590"/>
      <c r="AA342" s="590"/>
      <c r="AB342" s="590">
        <v>155000</v>
      </c>
      <c r="AC342" s="590"/>
      <c r="AD342" s="590"/>
      <c r="AE342" s="590"/>
      <c r="AF342" s="590"/>
      <c r="AG342" s="590">
        <v>155000</v>
      </c>
      <c r="AH342" s="590"/>
      <c r="AI342" s="590"/>
      <c r="AJ342" s="590"/>
      <c r="AK342" s="590"/>
      <c r="AL342" s="590"/>
      <c r="AM342" s="60"/>
      <c r="AN342" s="60" t="s">
        <v>80</v>
      </c>
      <c r="AO342" s="60"/>
      <c r="AP342" s="60" t="s">
        <v>84</v>
      </c>
    </row>
    <row r="343" spans="1:42" x14ac:dyDescent="0.2">
      <c r="A343" s="47" t="s">
        <v>264</v>
      </c>
      <c r="B343" s="47"/>
      <c r="C343" s="47"/>
      <c r="D343" s="45" t="s">
        <v>168</v>
      </c>
      <c r="E343" s="45"/>
      <c r="F343" s="45"/>
      <c r="G343" s="47" t="s">
        <v>1385</v>
      </c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586"/>
      <c r="T343" s="586"/>
      <c r="U343" s="586"/>
      <c r="V343" s="586"/>
      <c r="W343" s="586"/>
      <c r="X343" s="586"/>
      <c r="Y343" s="586"/>
      <c r="Z343" s="586"/>
      <c r="AA343" s="586"/>
      <c r="AB343" s="586">
        <v>20000</v>
      </c>
      <c r="AC343" s="586"/>
      <c r="AD343" s="586"/>
      <c r="AE343" s="586"/>
      <c r="AF343" s="586"/>
      <c r="AG343" s="586">
        <v>20000</v>
      </c>
      <c r="AH343" s="586"/>
      <c r="AI343" s="586"/>
      <c r="AJ343" s="586"/>
      <c r="AK343" s="586"/>
      <c r="AL343" s="586"/>
      <c r="AM343" s="58"/>
      <c r="AN343" s="58" t="s">
        <v>80</v>
      </c>
      <c r="AO343" s="58"/>
      <c r="AP343" s="58" t="s">
        <v>84</v>
      </c>
    </row>
    <row r="344" spans="1:42" x14ac:dyDescent="0.2">
      <c r="A344" s="47" t="s">
        <v>264</v>
      </c>
      <c r="B344" s="47"/>
      <c r="C344" s="47"/>
      <c r="D344" s="45" t="s">
        <v>160</v>
      </c>
      <c r="E344" s="45"/>
      <c r="F344" s="45"/>
      <c r="G344" s="47" t="s">
        <v>1139</v>
      </c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586"/>
      <c r="T344" s="586"/>
      <c r="U344" s="586"/>
      <c r="V344" s="586"/>
      <c r="W344" s="586"/>
      <c r="X344" s="586"/>
      <c r="Y344" s="586"/>
      <c r="Z344" s="586"/>
      <c r="AA344" s="586"/>
      <c r="AB344" s="586">
        <v>160000</v>
      </c>
      <c r="AC344" s="586"/>
      <c r="AD344" s="586"/>
      <c r="AE344" s="586"/>
      <c r="AF344" s="586"/>
      <c r="AG344" s="586">
        <v>160000</v>
      </c>
      <c r="AH344" s="586"/>
      <c r="AI344" s="586"/>
      <c r="AJ344" s="586"/>
      <c r="AK344" s="586"/>
      <c r="AL344" s="586"/>
      <c r="AM344" s="58"/>
      <c r="AN344" s="58" t="s">
        <v>80</v>
      </c>
      <c r="AO344" s="58"/>
      <c r="AP344" s="58" t="s">
        <v>84</v>
      </c>
    </row>
    <row r="345" spans="1:42" x14ac:dyDescent="0.2">
      <c r="A345" s="47" t="s">
        <v>264</v>
      </c>
      <c r="B345" s="47"/>
      <c r="C345" s="47"/>
      <c r="D345" s="45" t="s">
        <v>169</v>
      </c>
      <c r="E345" s="45"/>
      <c r="F345" s="45"/>
      <c r="G345" s="47" t="s">
        <v>170</v>
      </c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586"/>
      <c r="T345" s="586"/>
      <c r="U345" s="586"/>
      <c r="V345" s="586"/>
      <c r="W345" s="586"/>
      <c r="X345" s="586"/>
      <c r="Y345" s="586"/>
      <c r="Z345" s="586"/>
      <c r="AA345" s="586"/>
      <c r="AB345" s="586">
        <v>75000</v>
      </c>
      <c r="AC345" s="586"/>
      <c r="AD345" s="586"/>
      <c r="AE345" s="586"/>
      <c r="AF345" s="586"/>
      <c r="AG345" s="586">
        <v>75000</v>
      </c>
      <c r="AH345" s="586"/>
      <c r="AI345" s="586"/>
      <c r="AJ345" s="586"/>
      <c r="AK345" s="586"/>
      <c r="AL345" s="586"/>
      <c r="AM345" s="58"/>
      <c r="AN345" s="58" t="s">
        <v>80</v>
      </c>
      <c r="AO345" s="58"/>
      <c r="AP345" s="58" t="s">
        <v>84</v>
      </c>
    </row>
    <row r="346" spans="1:42" x14ac:dyDescent="0.2">
      <c r="A346" s="47" t="s">
        <v>264</v>
      </c>
      <c r="B346" s="47"/>
      <c r="C346" s="47"/>
      <c r="D346" s="45" t="s">
        <v>178</v>
      </c>
      <c r="E346" s="45"/>
      <c r="F346" s="45"/>
      <c r="G346" s="47" t="s">
        <v>179</v>
      </c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586"/>
      <c r="T346" s="586"/>
      <c r="U346" s="586"/>
      <c r="V346" s="586"/>
      <c r="W346" s="586"/>
      <c r="X346" s="586"/>
      <c r="Y346" s="586"/>
      <c r="Z346" s="586"/>
      <c r="AA346" s="586"/>
      <c r="AB346" s="586">
        <v>140000</v>
      </c>
      <c r="AC346" s="586"/>
      <c r="AD346" s="586"/>
      <c r="AE346" s="586"/>
      <c r="AF346" s="586"/>
      <c r="AG346" s="586">
        <v>140000</v>
      </c>
      <c r="AH346" s="586"/>
      <c r="AI346" s="586"/>
      <c r="AJ346" s="586"/>
      <c r="AK346" s="586"/>
      <c r="AL346" s="586"/>
      <c r="AM346" s="58"/>
      <c r="AN346" s="58" t="s">
        <v>80</v>
      </c>
      <c r="AO346" s="58"/>
      <c r="AP346" s="58" t="s">
        <v>84</v>
      </c>
    </row>
    <row r="347" spans="1:42" x14ac:dyDescent="0.2">
      <c r="A347" s="47" t="s">
        <v>264</v>
      </c>
      <c r="B347" s="47"/>
      <c r="C347" s="47"/>
      <c r="D347" s="45" t="s">
        <v>150</v>
      </c>
      <c r="E347" s="45"/>
      <c r="F347" s="45"/>
      <c r="G347" s="47" t="s">
        <v>151</v>
      </c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586">
        <v>29500000</v>
      </c>
      <c r="T347" s="586"/>
      <c r="U347" s="586"/>
      <c r="V347" s="586"/>
      <c r="W347" s="586"/>
      <c r="X347" s="586"/>
      <c r="Y347" s="586"/>
      <c r="Z347" s="586"/>
      <c r="AA347" s="586"/>
      <c r="AB347" s="586">
        <v>29500000</v>
      </c>
      <c r="AC347" s="586"/>
      <c r="AD347" s="586"/>
      <c r="AE347" s="586"/>
      <c r="AF347" s="586"/>
      <c r="AG347" s="586">
        <v>29500000</v>
      </c>
      <c r="AH347" s="586"/>
      <c r="AI347" s="586"/>
      <c r="AJ347" s="586"/>
      <c r="AK347" s="586"/>
      <c r="AL347" s="586"/>
      <c r="AM347" s="58"/>
      <c r="AN347" s="58" t="s">
        <v>84</v>
      </c>
      <c r="AO347" s="58"/>
      <c r="AP347" s="58" t="s">
        <v>84</v>
      </c>
    </row>
    <row r="348" spans="1:42" x14ac:dyDescent="0.2">
      <c r="A348" s="47" t="s">
        <v>264</v>
      </c>
      <c r="B348" s="47"/>
      <c r="C348" s="47"/>
      <c r="D348" s="45" t="s">
        <v>152</v>
      </c>
      <c r="E348" s="45"/>
      <c r="F348" s="45"/>
      <c r="G348" s="47" t="s">
        <v>153</v>
      </c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586"/>
      <c r="T348" s="586"/>
      <c r="U348" s="586"/>
      <c r="V348" s="586"/>
      <c r="W348" s="586"/>
      <c r="X348" s="586"/>
      <c r="Y348" s="586"/>
      <c r="Z348" s="586"/>
      <c r="AA348" s="586"/>
      <c r="AB348" s="586">
        <v>23565000</v>
      </c>
      <c r="AC348" s="586"/>
      <c r="AD348" s="586"/>
      <c r="AE348" s="586"/>
      <c r="AF348" s="586"/>
      <c r="AG348" s="586">
        <v>23564977.879999999</v>
      </c>
      <c r="AH348" s="586"/>
      <c r="AI348" s="586"/>
      <c r="AJ348" s="586"/>
      <c r="AK348" s="586"/>
      <c r="AL348" s="586"/>
      <c r="AM348" s="58"/>
      <c r="AN348" s="58" t="s">
        <v>80</v>
      </c>
      <c r="AO348" s="58"/>
      <c r="AP348" s="58" t="s">
        <v>84</v>
      </c>
    </row>
    <row r="349" spans="1:42" x14ac:dyDescent="0.2">
      <c r="A349" s="47" t="s">
        <v>264</v>
      </c>
      <c r="B349" s="47"/>
      <c r="C349" s="47"/>
      <c r="D349" s="45" t="s">
        <v>139</v>
      </c>
      <c r="E349" s="45"/>
      <c r="F349" s="45"/>
      <c r="G349" s="47" t="s">
        <v>476</v>
      </c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586">
        <v>4000000</v>
      </c>
      <c r="T349" s="586"/>
      <c r="U349" s="586"/>
      <c r="V349" s="586"/>
      <c r="W349" s="586"/>
      <c r="X349" s="586"/>
      <c r="Y349" s="586"/>
      <c r="Z349" s="586"/>
      <c r="AA349" s="586"/>
      <c r="AB349" s="586"/>
      <c r="AC349" s="586"/>
      <c r="AD349" s="586"/>
      <c r="AE349" s="586"/>
      <c r="AF349" s="586"/>
      <c r="AG349" s="586"/>
      <c r="AH349" s="586"/>
      <c r="AI349" s="586"/>
      <c r="AJ349" s="586"/>
      <c r="AK349" s="586"/>
      <c r="AL349" s="586"/>
      <c r="AM349" s="58"/>
      <c r="AN349" s="58" t="s">
        <v>140</v>
      </c>
      <c r="AO349" s="58"/>
      <c r="AP349" s="58" t="s">
        <v>80</v>
      </c>
    </row>
    <row r="350" spans="1:42" x14ac:dyDescent="0.2">
      <c r="A350" s="59" t="s">
        <v>264</v>
      </c>
      <c r="B350" s="59"/>
      <c r="C350" s="59"/>
      <c r="D350" s="59" t="s">
        <v>265</v>
      </c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0">
        <v>33500000</v>
      </c>
      <c r="T350" s="590"/>
      <c r="U350" s="590"/>
      <c r="V350" s="590"/>
      <c r="W350" s="590"/>
      <c r="X350" s="590"/>
      <c r="Y350" s="590"/>
      <c r="Z350" s="590"/>
      <c r="AA350" s="590"/>
      <c r="AB350" s="590">
        <v>53460000</v>
      </c>
      <c r="AC350" s="590"/>
      <c r="AD350" s="590"/>
      <c r="AE350" s="590"/>
      <c r="AF350" s="590"/>
      <c r="AG350" s="590">
        <v>53459977.880000003</v>
      </c>
      <c r="AH350" s="590"/>
      <c r="AI350" s="590"/>
      <c r="AJ350" s="590"/>
      <c r="AK350" s="590"/>
      <c r="AL350" s="590"/>
      <c r="AM350" s="60"/>
      <c r="AN350" s="60" t="s">
        <v>1926</v>
      </c>
      <c r="AO350" s="60"/>
      <c r="AP350" s="60" t="s">
        <v>84</v>
      </c>
    </row>
    <row r="351" spans="1:42" x14ac:dyDescent="0.2">
      <c r="A351" s="47" t="s">
        <v>266</v>
      </c>
      <c r="B351" s="47"/>
      <c r="C351" s="47"/>
      <c r="D351" s="45" t="s">
        <v>160</v>
      </c>
      <c r="E351" s="45"/>
      <c r="F351" s="45"/>
      <c r="G351" s="47" t="s">
        <v>1139</v>
      </c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586"/>
      <c r="T351" s="586"/>
      <c r="U351" s="586"/>
      <c r="V351" s="586"/>
      <c r="W351" s="586"/>
      <c r="X351" s="586"/>
      <c r="Y351" s="586"/>
      <c r="Z351" s="586"/>
      <c r="AA351" s="586"/>
      <c r="AB351" s="586">
        <v>20000</v>
      </c>
      <c r="AC351" s="586"/>
      <c r="AD351" s="586"/>
      <c r="AE351" s="586"/>
      <c r="AF351" s="586"/>
      <c r="AG351" s="586">
        <v>20000</v>
      </c>
      <c r="AH351" s="586"/>
      <c r="AI351" s="586"/>
      <c r="AJ351" s="586"/>
      <c r="AK351" s="586"/>
      <c r="AL351" s="586"/>
      <c r="AM351" s="58"/>
      <c r="AN351" s="58" t="s">
        <v>80</v>
      </c>
      <c r="AO351" s="58"/>
      <c r="AP351" s="58" t="s">
        <v>84</v>
      </c>
    </row>
    <row r="352" spans="1:42" x14ac:dyDescent="0.2">
      <c r="A352" s="47" t="s">
        <v>266</v>
      </c>
      <c r="B352" s="47"/>
      <c r="C352" s="47"/>
      <c r="D352" s="45" t="s">
        <v>139</v>
      </c>
      <c r="E352" s="45"/>
      <c r="F352" s="45"/>
      <c r="G352" s="47" t="s">
        <v>476</v>
      </c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586">
        <v>4727000</v>
      </c>
      <c r="T352" s="586"/>
      <c r="U352" s="586"/>
      <c r="V352" s="586"/>
      <c r="W352" s="586"/>
      <c r="X352" s="586"/>
      <c r="Y352" s="586"/>
      <c r="Z352" s="586"/>
      <c r="AA352" s="586"/>
      <c r="AB352" s="586">
        <v>4727000</v>
      </c>
      <c r="AC352" s="586"/>
      <c r="AD352" s="586"/>
      <c r="AE352" s="586"/>
      <c r="AF352" s="586"/>
      <c r="AG352" s="586">
        <v>223608</v>
      </c>
      <c r="AH352" s="586"/>
      <c r="AI352" s="586"/>
      <c r="AJ352" s="586"/>
      <c r="AK352" s="586"/>
      <c r="AL352" s="586"/>
      <c r="AM352" s="58"/>
      <c r="AN352" s="58" t="s">
        <v>1927</v>
      </c>
      <c r="AO352" s="58"/>
      <c r="AP352" s="58" t="s">
        <v>1927</v>
      </c>
    </row>
    <row r="353" spans="1:42" x14ac:dyDescent="0.2">
      <c r="A353" s="59" t="s">
        <v>266</v>
      </c>
      <c r="B353" s="59"/>
      <c r="C353" s="59"/>
      <c r="D353" s="59" t="s">
        <v>267</v>
      </c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0">
        <v>4727000</v>
      </c>
      <c r="T353" s="590"/>
      <c r="U353" s="590"/>
      <c r="V353" s="590"/>
      <c r="W353" s="590"/>
      <c r="X353" s="590"/>
      <c r="Y353" s="590"/>
      <c r="Z353" s="590"/>
      <c r="AA353" s="590"/>
      <c r="AB353" s="590">
        <v>4747000</v>
      </c>
      <c r="AC353" s="590"/>
      <c r="AD353" s="590"/>
      <c r="AE353" s="590"/>
      <c r="AF353" s="590"/>
      <c r="AG353" s="590">
        <v>243608</v>
      </c>
      <c r="AH353" s="590"/>
      <c r="AI353" s="590"/>
      <c r="AJ353" s="590"/>
      <c r="AK353" s="590"/>
      <c r="AL353" s="590"/>
      <c r="AM353" s="60"/>
      <c r="AN353" s="60" t="s">
        <v>1928</v>
      </c>
      <c r="AO353" s="60"/>
      <c r="AP353" s="60" t="s">
        <v>1929</v>
      </c>
    </row>
    <row r="354" spans="1:42" x14ac:dyDescent="0.2">
      <c r="A354" s="47" t="s">
        <v>268</v>
      </c>
      <c r="B354" s="47"/>
      <c r="C354" s="47"/>
      <c r="D354" s="45" t="s">
        <v>160</v>
      </c>
      <c r="E354" s="45"/>
      <c r="F354" s="45"/>
      <c r="G354" s="47" t="s">
        <v>1139</v>
      </c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586"/>
      <c r="T354" s="586"/>
      <c r="U354" s="586"/>
      <c r="V354" s="586"/>
      <c r="W354" s="586"/>
      <c r="X354" s="586"/>
      <c r="Y354" s="586"/>
      <c r="Z354" s="586"/>
      <c r="AA354" s="586"/>
      <c r="AB354" s="586">
        <v>75000</v>
      </c>
      <c r="AC354" s="586"/>
      <c r="AD354" s="586"/>
      <c r="AE354" s="586"/>
      <c r="AF354" s="586"/>
      <c r="AG354" s="586">
        <v>75000</v>
      </c>
      <c r="AH354" s="586"/>
      <c r="AI354" s="586"/>
      <c r="AJ354" s="586"/>
      <c r="AK354" s="586"/>
      <c r="AL354" s="586"/>
      <c r="AM354" s="58"/>
      <c r="AN354" s="58" t="s">
        <v>80</v>
      </c>
      <c r="AO354" s="58"/>
      <c r="AP354" s="58" t="s">
        <v>84</v>
      </c>
    </row>
    <row r="355" spans="1:42" x14ac:dyDescent="0.2">
      <c r="A355" s="59" t="s">
        <v>268</v>
      </c>
      <c r="B355" s="59"/>
      <c r="C355" s="59"/>
      <c r="D355" s="59" t="s">
        <v>269</v>
      </c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0"/>
      <c r="T355" s="590"/>
      <c r="U355" s="590"/>
      <c r="V355" s="590"/>
      <c r="W355" s="590"/>
      <c r="X355" s="590"/>
      <c r="Y355" s="590"/>
      <c r="Z355" s="590"/>
      <c r="AA355" s="590"/>
      <c r="AB355" s="590">
        <v>75000</v>
      </c>
      <c r="AC355" s="590"/>
      <c r="AD355" s="590"/>
      <c r="AE355" s="590"/>
      <c r="AF355" s="590"/>
      <c r="AG355" s="590">
        <v>75000</v>
      </c>
      <c r="AH355" s="590"/>
      <c r="AI355" s="590"/>
      <c r="AJ355" s="590"/>
      <c r="AK355" s="590"/>
      <c r="AL355" s="590"/>
      <c r="AM355" s="60"/>
      <c r="AN355" s="60" t="s">
        <v>80</v>
      </c>
      <c r="AO355" s="60"/>
      <c r="AP355" s="60" t="s">
        <v>84</v>
      </c>
    </row>
    <row r="356" spans="1:42" x14ac:dyDescent="0.2">
      <c r="A356" s="47" t="s">
        <v>270</v>
      </c>
      <c r="B356" s="47"/>
      <c r="C356" s="47"/>
      <c r="D356" s="45" t="s">
        <v>160</v>
      </c>
      <c r="E356" s="45"/>
      <c r="F356" s="45"/>
      <c r="G356" s="47" t="s">
        <v>1139</v>
      </c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586"/>
      <c r="T356" s="586"/>
      <c r="U356" s="586"/>
      <c r="V356" s="586"/>
      <c r="W356" s="586"/>
      <c r="X356" s="586"/>
      <c r="Y356" s="586"/>
      <c r="Z356" s="586"/>
      <c r="AA356" s="586"/>
      <c r="AB356" s="586">
        <v>85000</v>
      </c>
      <c r="AC356" s="586"/>
      <c r="AD356" s="586"/>
      <c r="AE356" s="586"/>
      <c r="AF356" s="586"/>
      <c r="AG356" s="586">
        <v>85000</v>
      </c>
      <c r="AH356" s="586"/>
      <c r="AI356" s="586"/>
      <c r="AJ356" s="586"/>
      <c r="AK356" s="586"/>
      <c r="AL356" s="586"/>
      <c r="AM356" s="58"/>
      <c r="AN356" s="58" t="s">
        <v>80</v>
      </c>
      <c r="AO356" s="58"/>
      <c r="AP356" s="58" t="s">
        <v>84</v>
      </c>
    </row>
    <row r="357" spans="1:42" x14ac:dyDescent="0.2">
      <c r="A357" s="47" t="s">
        <v>270</v>
      </c>
      <c r="B357" s="47"/>
      <c r="C357" s="47"/>
      <c r="D357" s="45" t="s">
        <v>150</v>
      </c>
      <c r="E357" s="45"/>
      <c r="F357" s="45"/>
      <c r="G357" s="47" t="s">
        <v>151</v>
      </c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586">
        <v>290000</v>
      </c>
      <c r="T357" s="586"/>
      <c r="U357" s="586"/>
      <c r="V357" s="586"/>
      <c r="W357" s="586"/>
      <c r="X357" s="586"/>
      <c r="Y357" s="586"/>
      <c r="Z357" s="586"/>
      <c r="AA357" s="586"/>
      <c r="AB357" s="586">
        <v>290000</v>
      </c>
      <c r="AC357" s="586"/>
      <c r="AD357" s="586"/>
      <c r="AE357" s="586"/>
      <c r="AF357" s="586"/>
      <c r="AG357" s="586">
        <v>290000</v>
      </c>
      <c r="AH357" s="586"/>
      <c r="AI357" s="586"/>
      <c r="AJ357" s="586"/>
      <c r="AK357" s="586"/>
      <c r="AL357" s="586"/>
      <c r="AM357" s="58"/>
      <c r="AN357" s="58" t="s">
        <v>84</v>
      </c>
      <c r="AO357" s="58"/>
      <c r="AP357" s="58" t="s">
        <v>84</v>
      </c>
    </row>
    <row r="358" spans="1:42" x14ac:dyDescent="0.2">
      <c r="A358" s="47" t="s">
        <v>270</v>
      </c>
      <c r="B358" s="47"/>
      <c r="C358" s="47"/>
      <c r="D358" s="45" t="s">
        <v>152</v>
      </c>
      <c r="E358" s="45"/>
      <c r="F358" s="45"/>
      <c r="G358" s="47" t="s">
        <v>153</v>
      </c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586"/>
      <c r="T358" s="586"/>
      <c r="U358" s="586"/>
      <c r="V358" s="586"/>
      <c r="W358" s="586"/>
      <c r="X358" s="586"/>
      <c r="Y358" s="586"/>
      <c r="Z358" s="586"/>
      <c r="AA358" s="586"/>
      <c r="AB358" s="586">
        <v>637000</v>
      </c>
      <c r="AC358" s="586"/>
      <c r="AD358" s="586"/>
      <c r="AE358" s="586"/>
      <c r="AF358" s="586"/>
      <c r="AG358" s="586">
        <v>637000</v>
      </c>
      <c r="AH358" s="586"/>
      <c r="AI358" s="586"/>
      <c r="AJ358" s="586"/>
      <c r="AK358" s="586"/>
      <c r="AL358" s="586"/>
      <c r="AM358" s="58"/>
      <c r="AN358" s="58" t="s">
        <v>80</v>
      </c>
      <c r="AO358" s="58"/>
      <c r="AP358" s="58" t="s">
        <v>84</v>
      </c>
    </row>
    <row r="359" spans="1:42" x14ac:dyDescent="0.2">
      <c r="A359" s="59" t="s">
        <v>270</v>
      </c>
      <c r="B359" s="59"/>
      <c r="C359" s="59"/>
      <c r="D359" s="59" t="s">
        <v>271</v>
      </c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0">
        <v>290000</v>
      </c>
      <c r="T359" s="590"/>
      <c r="U359" s="590"/>
      <c r="V359" s="590"/>
      <c r="W359" s="590"/>
      <c r="X359" s="590"/>
      <c r="Y359" s="590"/>
      <c r="Z359" s="590"/>
      <c r="AA359" s="590"/>
      <c r="AB359" s="590">
        <v>1012000</v>
      </c>
      <c r="AC359" s="590"/>
      <c r="AD359" s="590"/>
      <c r="AE359" s="590"/>
      <c r="AF359" s="590"/>
      <c r="AG359" s="590">
        <v>1012000</v>
      </c>
      <c r="AH359" s="590"/>
      <c r="AI359" s="590"/>
      <c r="AJ359" s="590"/>
      <c r="AK359" s="590"/>
      <c r="AL359" s="590"/>
      <c r="AM359" s="60"/>
      <c r="AN359" s="60" t="s">
        <v>1930</v>
      </c>
      <c r="AO359" s="60"/>
      <c r="AP359" s="60" t="s">
        <v>84</v>
      </c>
    </row>
    <row r="360" spans="1:42" x14ac:dyDescent="0.2">
      <c r="A360" s="47" t="s">
        <v>272</v>
      </c>
      <c r="B360" s="47"/>
      <c r="C360" s="47"/>
      <c r="D360" s="45" t="s">
        <v>160</v>
      </c>
      <c r="E360" s="45"/>
      <c r="F360" s="45"/>
      <c r="G360" s="47" t="s">
        <v>1139</v>
      </c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586"/>
      <c r="T360" s="586"/>
      <c r="U360" s="586"/>
      <c r="V360" s="586"/>
      <c r="W360" s="586"/>
      <c r="X360" s="586"/>
      <c r="Y360" s="586"/>
      <c r="Z360" s="586"/>
      <c r="AA360" s="586"/>
      <c r="AB360" s="586">
        <v>30000</v>
      </c>
      <c r="AC360" s="586"/>
      <c r="AD360" s="586"/>
      <c r="AE360" s="586"/>
      <c r="AF360" s="586"/>
      <c r="AG360" s="586">
        <v>30000</v>
      </c>
      <c r="AH360" s="586"/>
      <c r="AI360" s="586"/>
      <c r="AJ360" s="586"/>
      <c r="AK360" s="586"/>
      <c r="AL360" s="586"/>
      <c r="AM360" s="58"/>
      <c r="AN360" s="58" t="s">
        <v>80</v>
      </c>
      <c r="AO360" s="58"/>
      <c r="AP360" s="58" t="s">
        <v>84</v>
      </c>
    </row>
    <row r="361" spans="1:42" x14ac:dyDescent="0.2">
      <c r="A361" s="47" t="s">
        <v>272</v>
      </c>
      <c r="B361" s="47"/>
      <c r="C361" s="47"/>
      <c r="D361" s="45" t="s">
        <v>178</v>
      </c>
      <c r="E361" s="45"/>
      <c r="F361" s="45"/>
      <c r="G361" s="47" t="s">
        <v>179</v>
      </c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586"/>
      <c r="T361" s="586"/>
      <c r="U361" s="586"/>
      <c r="V361" s="586"/>
      <c r="W361" s="586"/>
      <c r="X361" s="586"/>
      <c r="Y361" s="586"/>
      <c r="Z361" s="586"/>
      <c r="AA361" s="586"/>
      <c r="AB361" s="586">
        <v>20000</v>
      </c>
      <c r="AC361" s="586"/>
      <c r="AD361" s="586"/>
      <c r="AE361" s="586"/>
      <c r="AF361" s="586"/>
      <c r="AG361" s="586">
        <v>20000</v>
      </c>
      <c r="AH361" s="586"/>
      <c r="AI361" s="586"/>
      <c r="AJ361" s="586"/>
      <c r="AK361" s="586"/>
      <c r="AL361" s="586"/>
      <c r="AM361" s="58"/>
      <c r="AN361" s="58" t="s">
        <v>80</v>
      </c>
      <c r="AO361" s="58"/>
      <c r="AP361" s="58" t="s">
        <v>84</v>
      </c>
    </row>
    <row r="362" spans="1:42" x14ac:dyDescent="0.2">
      <c r="A362" s="47" t="s">
        <v>272</v>
      </c>
      <c r="B362" s="47"/>
      <c r="C362" s="47"/>
      <c r="D362" s="45" t="s">
        <v>139</v>
      </c>
      <c r="E362" s="45"/>
      <c r="F362" s="45"/>
      <c r="G362" s="47" t="s">
        <v>476</v>
      </c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586">
        <v>58681000</v>
      </c>
      <c r="T362" s="586"/>
      <c r="U362" s="586"/>
      <c r="V362" s="586"/>
      <c r="W362" s="586"/>
      <c r="X362" s="586"/>
      <c r="Y362" s="586"/>
      <c r="Z362" s="586"/>
      <c r="AA362" s="586"/>
      <c r="AB362" s="586">
        <v>79931000</v>
      </c>
      <c r="AC362" s="586"/>
      <c r="AD362" s="586"/>
      <c r="AE362" s="586"/>
      <c r="AF362" s="586"/>
      <c r="AG362" s="586">
        <v>382095</v>
      </c>
      <c r="AH362" s="586"/>
      <c r="AI362" s="586"/>
      <c r="AJ362" s="586"/>
      <c r="AK362" s="586"/>
      <c r="AL362" s="586"/>
      <c r="AM362" s="58"/>
      <c r="AN362" s="58" t="s">
        <v>1931</v>
      </c>
      <c r="AO362" s="58"/>
      <c r="AP362" s="58" t="s">
        <v>1932</v>
      </c>
    </row>
    <row r="363" spans="1:42" x14ac:dyDescent="0.2">
      <c r="A363" s="59" t="s">
        <v>272</v>
      </c>
      <c r="B363" s="59"/>
      <c r="C363" s="59"/>
      <c r="D363" s="59" t="s">
        <v>273</v>
      </c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0">
        <v>58681000</v>
      </c>
      <c r="T363" s="590"/>
      <c r="U363" s="590"/>
      <c r="V363" s="590"/>
      <c r="W363" s="590"/>
      <c r="X363" s="590"/>
      <c r="Y363" s="590"/>
      <c r="Z363" s="590"/>
      <c r="AA363" s="590"/>
      <c r="AB363" s="590">
        <v>79981000</v>
      </c>
      <c r="AC363" s="590"/>
      <c r="AD363" s="590"/>
      <c r="AE363" s="590"/>
      <c r="AF363" s="590"/>
      <c r="AG363" s="590">
        <v>432095</v>
      </c>
      <c r="AH363" s="590"/>
      <c r="AI363" s="590"/>
      <c r="AJ363" s="590"/>
      <c r="AK363" s="590"/>
      <c r="AL363" s="590"/>
      <c r="AM363" s="60"/>
      <c r="AN363" s="60" t="s">
        <v>1933</v>
      </c>
      <c r="AO363" s="60"/>
      <c r="AP363" s="60" t="s">
        <v>1934</v>
      </c>
    </row>
    <row r="364" spans="1:42" x14ac:dyDescent="0.2">
      <c r="A364" s="47" t="s">
        <v>274</v>
      </c>
      <c r="B364" s="47"/>
      <c r="C364" s="47"/>
      <c r="D364" s="45" t="s">
        <v>168</v>
      </c>
      <c r="E364" s="45"/>
      <c r="F364" s="45"/>
      <c r="G364" s="47" t="s">
        <v>1385</v>
      </c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586"/>
      <c r="T364" s="586"/>
      <c r="U364" s="586"/>
      <c r="V364" s="586"/>
      <c r="W364" s="586"/>
      <c r="X364" s="586"/>
      <c r="Y364" s="586"/>
      <c r="Z364" s="586"/>
      <c r="AA364" s="586"/>
      <c r="AB364" s="586">
        <v>75000</v>
      </c>
      <c r="AC364" s="586"/>
      <c r="AD364" s="586"/>
      <c r="AE364" s="586"/>
      <c r="AF364" s="586"/>
      <c r="AG364" s="586">
        <v>75000</v>
      </c>
      <c r="AH364" s="586"/>
      <c r="AI364" s="586"/>
      <c r="AJ364" s="586"/>
      <c r="AK364" s="586"/>
      <c r="AL364" s="586"/>
      <c r="AM364" s="58"/>
      <c r="AN364" s="58" t="s">
        <v>80</v>
      </c>
      <c r="AO364" s="58"/>
      <c r="AP364" s="58" t="s">
        <v>84</v>
      </c>
    </row>
    <row r="365" spans="1:42" x14ac:dyDescent="0.2">
      <c r="A365" s="47" t="s">
        <v>274</v>
      </c>
      <c r="B365" s="47"/>
      <c r="C365" s="47"/>
      <c r="D365" s="45" t="s">
        <v>160</v>
      </c>
      <c r="E365" s="45"/>
      <c r="F365" s="45"/>
      <c r="G365" s="47" t="s">
        <v>1139</v>
      </c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586"/>
      <c r="T365" s="586"/>
      <c r="U365" s="586"/>
      <c r="V365" s="586"/>
      <c r="W365" s="586"/>
      <c r="X365" s="586"/>
      <c r="Y365" s="586"/>
      <c r="Z365" s="586"/>
      <c r="AA365" s="586"/>
      <c r="AB365" s="586">
        <v>55000</v>
      </c>
      <c r="AC365" s="586"/>
      <c r="AD365" s="586"/>
      <c r="AE365" s="586"/>
      <c r="AF365" s="586"/>
      <c r="AG365" s="586">
        <v>55000</v>
      </c>
      <c r="AH365" s="586"/>
      <c r="AI365" s="586"/>
      <c r="AJ365" s="586"/>
      <c r="AK365" s="586"/>
      <c r="AL365" s="586"/>
      <c r="AM365" s="58"/>
      <c r="AN365" s="58" t="s">
        <v>80</v>
      </c>
      <c r="AO365" s="58"/>
      <c r="AP365" s="58" t="s">
        <v>84</v>
      </c>
    </row>
    <row r="366" spans="1:42" x14ac:dyDescent="0.2">
      <c r="A366" s="47" t="s">
        <v>274</v>
      </c>
      <c r="B366" s="47"/>
      <c r="C366" s="47"/>
      <c r="D366" s="45" t="s">
        <v>150</v>
      </c>
      <c r="E366" s="45"/>
      <c r="F366" s="45"/>
      <c r="G366" s="47" t="s">
        <v>151</v>
      </c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586">
        <v>8650000</v>
      </c>
      <c r="T366" s="586"/>
      <c r="U366" s="586"/>
      <c r="V366" s="586"/>
      <c r="W366" s="586"/>
      <c r="X366" s="586"/>
      <c r="Y366" s="586"/>
      <c r="Z366" s="586"/>
      <c r="AA366" s="586"/>
      <c r="AB366" s="586">
        <v>8650000</v>
      </c>
      <c r="AC366" s="586"/>
      <c r="AD366" s="586"/>
      <c r="AE366" s="586"/>
      <c r="AF366" s="586"/>
      <c r="AG366" s="586">
        <v>8650000</v>
      </c>
      <c r="AH366" s="586"/>
      <c r="AI366" s="586"/>
      <c r="AJ366" s="586"/>
      <c r="AK366" s="586"/>
      <c r="AL366" s="586"/>
      <c r="AM366" s="58"/>
      <c r="AN366" s="58" t="s">
        <v>84</v>
      </c>
      <c r="AO366" s="58"/>
      <c r="AP366" s="58" t="s">
        <v>84</v>
      </c>
    </row>
    <row r="367" spans="1:42" x14ac:dyDescent="0.2">
      <c r="A367" s="47" t="s">
        <v>274</v>
      </c>
      <c r="B367" s="47"/>
      <c r="C367" s="47"/>
      <c r="D367" s="45" t="s">
        <v>152</v>
      </c>
      <c r="E367" s="45"/>
      <c r="F367" s="45"/>
      <c r="G367" s="47" t="s">
        <v>153</v>
      </c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586"/>
      <c r="T367" s="586"/>
      <c r="U367" s="586"/>
      <c r="V367" s="586"/>
      <c r="W367" s="586"/>
      <c r="X367" s="586"/>
      <c r="Y367" s="586"/>
      <c r="Z367" s="586"/>
      <c r="AA367" s="586"/>
      <c r="AB367" s="586">
        <v>7138000</v>
      </c>
      <c r="AC367" s="586"/>
      <c r="AD367" s="586"/>
      <c r="AE367" s="586"/>
      <c r="AF367" s="586"/>
      <c r="AG367" s="586">
        <v>7138000</v>
      </c>
      <c r="AH367" s="586"/>
      <c r="AI367" s="586"/>
      <c r="AJ367" s="586"/>
      <c r="AK367" s="586"/>
      <c r="AL367" s="586"/>
      <c r="AM367" s="58"/>
      <c r="AN367" s="58" t="s">
        <v>80</v>
      </c>
      <c r="AO367" s="58"/>
      <c r="AP367" s="58" t="s">
        <v>84</v>
      </c>
    </row>
    <row r="368" spans="1:42" x14ac:dyDescent="0.2">
      <c r="A368" s="47" t="s">
        <v>274</v>
      </c>
      <c r="B368" s="47"/>
      <c r="C368" s="47"/>
      <c r="D368" s="45" t="s">
        <v>139</v>
      </c>
      <c r="E368" s="45"/>
      <c r="F368" s="45"/>
      <c r="G368" s="47" t="s">
        <v>476</v>
      </c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586">
        <v>1000000</v>
      </c>
      <c r="T368" s="586"/>
      <c r="U368" s="586"/>
      <c r="V368" s="586"/>
      <c r="W368" s="586"/>
      <c r="X368" s="586"/>
      <c r="Y368" s="586"/>
      <c r="Z368" s="586"/>
      <c r="AA368" s="586"/>
      <c r="AB368" s="586">
        <v>5000000</v>
      </c>
      <c r="AC368" s="586"/>
      <c r="AD368" s="586"/>
      <c r="AE368" s="586"/>
      <c r="AF368" s="586"/>
      <c r="AG368" s="586"/>
      <c r="AH368" s="586"/>
      <c r="AI368" s="586"/>
      <c r="AJ368" s="586"/>
      <c r="AK368" s="586"/>
      <c r="AL368" s="586"/>
      <c r="AM368" s="58"/>
      <c r="AN368" s="58" t="s">
        <v>140</v>
      </c>
      <c r="AO368" s="58"/>
      <c r="AP368" s="58" t="s">
        <v>140</v>
      </c>
    </row>
    <row r="369" spans="1:42" x14ac:dyDescent="0.2">
      <c r="A369" s="59" t="s">
        <v>274</v>
      </c>
      <c r="B369" s="59"/>
      <c r="C369" s="59"/>
      <c r="D369" s="59" t="s">
        <v>275</v>
      </c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0">
        <v>9650000</v>
      </c>
      <c r="T369" s="590"/>
      <c r="U369" s="590"/>
      <c r="V369" s="590"/>
      <c r="W369" s="590"/>
      <c r="X369" s="590"/>
      <c r="Y369" s="590"/>
      <c r="Z369" s="590"/>
      <c r="AA369" s="590"/>
      <c r="AB369" s="590">
        <v>20918000</v>
      </c>
      <c r="AC369" s="590"/>
      <c r="AD369" s="590"/>
      <c r="AE369" s="590"/>
      <c r="AF369" s="590"/>
      <c r="AG369" s="590">
        <v>15918000</v>
      </c>
      <c r="AH369" s="590"/>
      <c r="AI369" s="590"/>
      <c r="AJ369" s="590"/>
      <c r="AK369" s="590"/>
      <c r="AL369" s="590"/>
      <c r="AM369" s="60"/>
      <c r="AN369" s="60" t="s">
        <v>1738</v>
      </c>
      <c r="AO369" s="60"/>
      <c r="AP369" s="60" t="s">
        <v>1935</v>
      </c>
    </row>
    <row r="370" spans="1:42" x14ac:dyDescent="0.2">
      <c r="A370" s="47" t="s">
        <v>103</v>
      </c>
      <c r="B370" s="47"/>
      <c r="C370" s="47"/>
      <c r="D370" s="45" t="s">
        <v>126</v>
      </c>
      <c r="E370" s="45"/>
      <c r="F370" s="45"/>
      <c r="G370" s="47" t="s">
        <v>127</v>
      </c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586">
        <v>50000</v>
      </c>
      <c r="T370" s="586"/>
      <c r="U370" s="586"/>
      <c r="V370" s="586"/>
      <c r="W370" s="586"/>
      <c r="X370" s="586"/>
      <c r="Y370" s="586"/>
      <c r="Z370" s="586"/>
      <c r="AA370" s="586"/>
      <c r="AB370" s="586">
        <v>511200</v>
      </c>
      <c r="AC370" s="586"/>
      <c r="AD370" s="586"/>
      <c r="AE370" s="586"/>
      <c r="AF370" s="586"/>
      <c r="AG370" s="586">
        <v>506161.53</v>
      </c>
      <c r="AH370" s="586"/>
      <c r="AI370" s="586"/>
      <c r="AJ370" s="586"/>
      <c r="AK370" s="586"/>
      <c r="AL370" s="586"/>
      <c r="AM370" s="58"/>
      <c r="AN370" s="58" t="s">
        <v>80</v>
      </c>
      <c r="AO370" s="58"/>
      <c r="AP370" s="58" t="s">
        <v>1936</v>
      </c>
    </row>
    <row r="371" spans="1:42" x14ac:dyDescent="0.2">
      <c r="A371" s="47" t="s">
        <v>103</v>
      </c>
      <c r="B371" s="47"/>
      <c r="C371" s="47"/>
      <c r="D371" s="45" t="s">
        <v>128</v>
      </c>
      <c r="E371" s="45"/>
      <c r="F371" s="45"/>
      <c r="G371" s="47" t="s">
        <v>129</v>
      </c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586"/>
      <c r="T371" s="586"/>
      <c r="U371" s="586"/>
      <c r="V371" s="586"/>
      <c r="W371" s="586"/>
      <c r="X371" s="586"/>
      <c r="Y371" s="586"/>
      <c r="Z371" s="586"/>
      <c r="AA371" s="586"/>
      <c r="AB371" s="586">
        <v>2300</v>
      </c>
      <c r="AC371" s="586"/>
      <c r="AD371" s="586"/>
      <c r="AE371" s="586"/>
      <c r="AF371" s="586"/>
      <c r="AG371" s="586">
        <v>2264</v>
      </c>
      <c r="AH371" s="586"/>
      <c r="AI371" s="586"/>
      <c r="AJ371" s="586"/>
      <c r="AK371" s="586"/>
      <c r="AL371" s="586"/>
      <c r="AM371" s="58"/>
      <c r="AN371" s="58" t="s">
        <v>80</v>
      </c>
      <c r="AO371" s="58"/>
      <c r="AP371" s="58" t="s">
        <v>1937</v>
      </c>
    </row>
    <row r="372" spans="1:42" x14ac:dyDescent="0.2">
      <c r="A372" s="47" t="s">
        <v>103</v>
      </c>
      <c r="B372" s="47"/>
      <c r="C372" s="47"/>
      <c r="D372" s="45" t="s">
        <v>130</v>
      </c>
      <c r="E372" s="45"/>
      <c r="F372" s="45"/>
      <c r="G372" s="47" t="s">
        <v>1373</v>
      </c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586"/>
      <c r="T372" s="586"/>
      <c r="U372" s="586"/>
      <c r="V372" s="586"/>
      <c r="W372" s="586"/>
      <c r="X372" s="586"/>
      <c r="Y372" s="586"/>
      <c r="Z372" s="586"/>
      <c r="AA372" s="586"/>
      <c r="AB372" s="586"/>
      <c r="AC372" s="586"/>
      <c r="AD372" s="586"/>
      <c r="AE372" s="586"/>
      <c r="AF372" s="586"/>
      <c r="AG372" s="586">
        <v>4873</v>
      </c>
      <c r="AH372" s="586"/>
      <c r="AI372" s="586"/>
      <c r="AJ372" s="586"/>
      <c r="AK372" s="586"/>
      <c r="AL372" s="586"/>
      <c r="AM372" s="58"/>
      <c r="AN372" s="58" t="s">
        <v>80</v>
      </c>
      <c r="AO372" s="58"/>
      <c r="AP372" s="58" t="s">
        <v>80</v>
      </c>
    </row>
    <row r="373" spans="1:42" x14ac:dyDescent="0.2">
      <c r="A373" s="47" t="s">
        <v>103</v>
      </c>
      <c r="B373" s="47"/>
      <c r="C373" s="47"/>
      <c r="D373" s="45" t="s">
        <v>160</v>
      </c>
      <c r="E373" s="45"/>
      <c r="F373" s="45"/>
      <c r="G373" s="47" t="s">
        <v>1139</v>
      </c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586"/>
      <c r="T373" s="586"/>
      <c r="U373" s="586"/>
      <c r="V373" s="586"/>
      <c r="W373" s="586"/>
      <c r="X373" s="586"/>
      <c r="Y373" s="586"/>
      <c r="Z373" s="586"/>
      <c r="AA373" s="586"/>
      <c r="AB373" s="586">
        <v>320000</v>
      </c>
      <c r="AC373" s="586"/>
      <c r="AD373" s="586"/>
      <c r="AE373" s="586"/>
      <c r="AF373" s="586"/>
      <c r="AG373" s="586">
        <v>320000</v>
      </c>
      <c r="AH373" s="586"/>
      <c r="AI373" s="586"/>
      <c r="AJ373" s="586"/>
      <c r="AK373" s="586"/>
      <c r="AL373" s="586"/>
      <c r="AM373" s="58"/>
      <c r="AN373" s="58" t="s">
        <v>80</v>
      </c>
      <c r="AO373" s="58"/>
      <c r="AP373" s="58" t="s">
        <v>84</v>
      </c>
    </row>
    <row r="374" spans="1:42" x14ac:dyDescent="0.2">
      <c r="A374" s="47" t="s">
        <v>103</v>
      </c>
      <c r="B374" s="47"/>
      <c r="C374" s="47"/>
      <c r="D374" s="45" t="s">
        <v>169</v>
      </c>
      <c r="E374" s="45"/>
      <c r="F374" s="45"/>
      <c r="G374" s="47" t="s">
        <v>170</v>
      </c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586"/>
      <c r="T374" s="586"/>
      <c r="U374" s="586"/>
      <c r="V374" s="586"/>
      <c r="W374" s="586"/>
      <c r="X374" s="586"/>
      <c r="Y374" s="586"/>
      <c r="Z374" s="586"/>
      <c r="AA374" s="586"/>
      <c r="AB374" s="586">
        <v>375000</v>
      </c>
      <c r="AC374" s="586"/>
      <c r="AD374" s="586"/>
      <c r="AE374" s="586"/>
      <c r="AF374" s="586"/>
      <c r="AG374" s="586">
        <v>375000</v>
      </c>
      <c r="AH374" s="586"/>
      <c r="AI374" s="586"/>
      <c r="AJ374" s="586"/>
      <c r="AK374" s="586"/>
      <c r="AL374" s="586"/>
      <c r="AM374" s="58"/>
      <c r="AN374" s="58" t="s">
        <v>80</v>
      </c>
      <c r="AO374" s="58"/>
      <c r="AP374" s="58" t="s">
        <v>84</v>
      </c>
    </row>
    <row r="375" spans="1:42" x14ac:dyDescent="0.2">
      <c r="A375" s="47" t="s">
        <v>103</v>
      </c>
      <c r="B375" s="47"/>
      <c r="C375" s="47"/>
      <c r="D375" s="45" t="s">
        <v>178</v>
      </c>
      <c r="E375" s="45"/>
      <c r="F375" s="45"/>
      <c r="G375" s="47" t="s">
        <v>179</v>
      </c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586"/>
      <c r="T375" s="586"/>
      <c r="U375" s="586"/>
      <c r="V375" s="586"/>
      <c r="W375" s="586"/>
      <c r="X375" s="586"/>
      <c r="Y375" s="586"/>
      <c r="Z375" s="586"/>
      <c r="AA375" s="586"/>
      <c r="AB375" s="586">
        <v>80000</v>
      </c>
      <c r="AC375" s="586"/>
      <c r="AD375" s="586"/>
      <c r="AE375" s="586"/>
      <c r="AF375" s="586"/>
      <c r="AG375" s="586">
        <v>80000</v>
      </c>
      <c r="AH375" s="586"/>
      <c r="AI375" s="586"/>
      <c r="AJ375" s="586"/>
      <c r="AK375" s="586"/>
      <c r="AL375" s="586"/>
      <c r="AM375" s="58"/>
      <c r="AN375" s="58" t="s">
        <v>80</v>
      </c>
      <c r="AO375" s="58"/>
      <c r="AP375" s="58" t="s">
        <v>84</v>
      </c>
    </row>
    <row r="376" spans="1:42" x14ac:dyDescent="0.2">
      <c r="A376" s="59" t="s">
        <v>103</v>
      </c>
      <c r="B376" s="59"/>
      <c r="C376" s="59"/>
      <c r="D376" s="59" t="s">
        <v>104</v>
      </c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0">
        <v>50000</v>
      </c>
      <c r="T376" s="590"/>
      <c r="U376" s="590"/>
      <c r="V376" s="590"/>
      <c r="W376" s="590"/>
      <c r="X376" s="590"/>
      <c r="Y376" s="590"/>
      <c r="Z376" s="590"/>
      <c r="AA376" s="590"/>
      <c r="AB376" s="590">
        <v>1288500</v>
      </c>
      <c r="AC376" s="590"/>
      <c r="AD376" s="590"/>
      <c r="AE376" s="590"/>
      <c r="AF376" s="590"/>
      <c r="AG376" s="590">
        <v>1288298.53</v>
      </c>
      <c r="AH376" s="590"/>
      <c r="AI376" s="590"/>
      <c r="AJ376" s="590"/>
      <c r="AK376" s="590"/>
      <c r="AL376" s="590"/>
      <c r="AM376" s="60"/>
      <c r="AN376" s="60" t="s">
        <v>80</v>
      </c>
      <c r="AO376" s="60"/>
      <c r="AP376" s="60" t="s">
        <v>191</v>
      </c>
    </row>
    <row r="377" spans="1:42" x14ac:dyDescent="0.2">
      <c r="A377" s="47" t="s">
        <v>276</v>
      </c>
      <c r="B377" s="47"/>
      <c r="C377" s="47"/>
      <c r="D377" s="45" t="s">
        <v>160</v>
      </c>
      <c r="E377" s="45"/>
      <c r="F377" s="45"/>
      <c r="G377" s="47" t="s">
        <v>1139</v>
      </c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586"/>
      <c r="T377" s="586"/>
      <c r="U377" s="586"/>
      <c r="V377" s="586"/>
      <c r="W377" s="586"/>
      <c r="X377" s="586"/>
      <c r="Y377" s="586"/>
      <c r="Z377" s="586"/>
      <c r="AA377" s="586"/>
      <c r="AB377" s="586">
        <v>150000</v>
      </c>
      <c r="AC377" s="586"/>
      <c r="AD377" s="586"/>
      <c r="AE377" s="586"/>
      <c r="AF377" s="586"/>
      <c r="AG377" s="586">
        <v>150000</v>
      </c>
      <c r="AH377" s="586"/>
      <c r="AI377" s="586"/>
      <c r="AJ377" s="586"/>
      <c r="AK377" s="586"/>
      <c r="AL377" s="586"/>
      <c r="AM377" s="58"/>
      <c r="AN377" s="58" t="s">
        <v>80</v>
      </c>
      <c r="AO377" s="58"/>
      <c r="AP377" s="58" t="s">
        <v>84</v>
      </c>
    </row>
    <row r="378" spans="1:42" x14ac:dyDescent="0.2">
      <c r="A378" s="47" t="s">
        <v>276</v>
      </c>
      <c r="B378" s="47"/>
      <c r="C378" s="47"/>
      <c r="D378" s="45" t="s">
        <v>178</v>
      </c>
      <c r="E378" s="45"/>
      <c r="F378" s="45"/>
      <c r="G378" s="47" t="s">
        <v>179</v>
      </c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586"/>
      <c r="T378" s="586"/>
      <c r="U378" s="586"/>
      <c r="V378" s="586"/>
      <c r="W378" s="586"/>
      <c r="X378" s="586"/>
      <c r="Y378" s="586"/>
      <c r="Z378" s="586"/>
      <c r="AA378" s="586"/>
      <c r="AB378" s="586">
        <v>60000</v>
      </c>
      <c r="AC378" s="586"/>
      <c r="AD378" s="586"/>
      <c r="AE378" s="586"/>
      <c r="AF378" s="586"/>
      <c r="AG378" s="586">
        <v>60000</v>
      </c>
      <c r="AH378" s="586"/>
      <c r="AI378" s="586"/>
      <c r="AJ378" s="586"/>
      <c r="AK378" s="586"/>
      <c r="AL378" s="586"/>
      <c r="AM378" s="58"/>
      <c r="AN378" s="58" t="s">
        <v>80</v>
      </c>
      <c r="AO378" s="58"/>
      <c r="AP378" s="58" t="s">
        <v>84</v>
      </c>
    </row>
    <row r="379" spans="1:42" x14ac:dyDescent="0.2">
      <c r="A379" s="59" t="s">
        <v>276</v>
      </c>
      <c r="B379" s="59"/>
      <c r="C379" s="59"/>
      <c r="D379" s="59" t="s">
        <v>277</v>
      </c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0"/>
      <c r="T379" s="590"/>
      <c r="U379" s="590"/>
      <c r="V379" s="590"/>
      <c r="W379" s="590"/>
      <c r="X379" s="590"/>
      <c r="Y379" s="590"/>
      <c r="Z379" s="590"/>
      <c r="AA379" s="590"/>
      <c r="AB379" s="590">
        <v>210000</v>
      </c>
      <c r="AC379" s="590"/>
      <c r="AD379" s="590"/>
      <c r="AE379" s="590"/>
      <c r="AF379" s="590"/>
      <c r="AG379" s="590">
        <v>210000</v>
      </c>
      <c r="AH379" s="590"/>
      <c r="AI379" s="590"/>
      <c r="AJ379" s="590"/>
      <c r="AK379" s="590"/>
      <c r="AL379" s="590"/>
      <c r="AM379" s="60"/>
      <c r="AN379" s="60" t="s">
        <v>80</v>
      </c>
      <c r="AO379" s="60"/>
      <c r="AP379" s="60" t="s">
        <v>84</v>
      </c>
    </row>
    <row r="380" spans="1:42" x14ac:dyDescent="0.2">
      <c r="A380" s="47" t="s">
        <v>278</v>
      </c>
      <c r="B380" s="47"/>
      <c r="C380" s="47"/>
      <c r="D380" s="45" t="s">
        <v>160</v>
      </c>
      <c r="E380" s="45"/>
      <c r="F380" s="45"/>
      <c r="G380" s="47" t="s">
        <v>1139</v>
      </c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586"/>
      <c r="T380" s="586"/>
      <c r="U380" s="586"/>
      <c r="V380" s="586"/>
      <c r="W380" s="586"/>
      <c r="X380" s="586"/>
      <c r="Y380" s="586"/>
      <c r="Z380" s="586"/>
      <c r="AA380" s="586"/>
      <c r="AB380" s="586">
        <v>40000</v>
      </c>
      <c r="AC380" s="586"/>
      <c r="AD380" s="586"/>
      <c r="AE380" s="586"/>
      <c r="AF380" s="586"/>
      <c r="AG380" s="586">
        <v>40000</v>
      </c>
      <c r="AH380" s="586"/>
      <c r="AI380" s="586"/>
      <c r="AJ380" s="586"/>
      <c r="AK380" s="586"/>
      <c r="AL380" s="586"/>
      <c r="AM380" s="58"/>
      <c r="AN380" s="58" t="s">
        <v>80</v>
      </c>
      <c r="AO380" s="58"/>
      <c r="AP380" s="58" t="s">
        <v>84</v>
      </c>
    </row>
    <row r="381" spans="1:42" x14ac:dyDescent="0.2">
      <c r="A381" s="47" t="s">
        <v>278</v>
      </c>
      <c r="B381" s="47"/>
      <c r="C381" s="47"/>
      <c r="D381" s="45" t="s">
        <v>178</v>
      </c>
      <c r="E381" s="45"/>
      <c r="F381" s="45"/>
      <c r="G381" s="47" t="s">
        <v>179</v>
      </c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586"/>
      <c r="T381" s="586"/>
      <c r="U381" s="586"/>
      <c r="V381" s="586"/>
      <c r="W381" s="586"/>
      <c r="X381" s="586"/>
      <c r="Y381" s="586"/>
      <c r="Z381" s="586"/>
      <c r="AA381" s="586"/>
      <c r="AB381" s="586">
        <v>60000</v>
      </c>
      <c r="AC381" s="586"/>
      <c r="AD381" s="586"/>
      <c r="AE381" s="586"/>
      <c r="AF381" s="586"/>
      <c r="AG381" s="586">
        <v>60000</v>
      </c>
      <c r="AH381" s="586"/>
      <c r="AI381" s="586"/>
      <c r="AJ381" s="586"/>
      <c r="AK381" s="586"/>
      <c r="AL381" s="586"/>
      <c r="AM381" s="58"/>
      <c r="AN381" s="58" t="s">
        <v>80</v>
      </c>
      <c r="AO381" s="58"/>
      <c r="AP381" s="58" t="s">
        <v>84</v>
      </c>
    </row>
    <row r="382" spans="1:42" x14ac:dyDescent="0.2">
      <c r="A382" s="59" t="s">
        <v>278</v>
      </c>
      <c r="B382" s="59"/>
      <c r="C382" s="59"/>
      <c r="D382" s="59" t="s">
        <v>279</v>
      </c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0"/>
      <c r="T382" s="590"/>
      <c r="U382" s="590"/>
      <c r="V382" s="590"/>
      <c r="W382" s="590"/>
      <c r="X382" s="590"/>
      <c r="Y382" s="590"/>
      <c r="Z382" s="590"/>
      <c r="AA382" s="590"/>
      <c r="AB382" s="590">
        <v>100000</v>
      </c>
      <c r="AC382" s="590"/>
      <c r="AD382" s="590"/>
      <c r="AE382" s="590"/>
      <c r="AF382" s="590"/>
      <c r="AG382" s="590">
        <v>100000</v>
      </c>
      <c r="AH382" s="590"/>
      <c r="AI382" s="590"/>
      <c r="AJ382" s="590"/>
      <c r="AK382" s="590"/>
      <c r="AL382" s="590"/>
      <c r="AM382" s="60"/>
      <c r="AN382" s="60" t="s">
        <v>80</v>
      </c>
      <c r="AO382" s="60"/>
      <c r="AP382" s="60" t="s">
        <v>84</v>
      </c>
    </row>
    <row r="383" spans="1:42" x14ac:dyDescent="0.2">
      <c r="A383" s="47" t="s">
        <v>280</v>
      </c>
      <c r="B383" s="47"/>
      <c r="C383" s="47"/>
      <c r="D383" s="45" t="s">
        <v>160</v>
      </c>
      <c r="E383" s="45"/>
      <c r="F383" s="45"/>
      <c r="G383" s="47" t="s">
        <v>1139</v>
      </c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586"/>
      <c r="T383" s="586"/>
      <c r="U383" s="586"/>
      <c r="V383" s="586"/>
      <c r="W383" s="586"/>
      <c r="X383" s="586"/>
      <c r="Y383" s="586"/>
      <c r="Z383" s="586"/>
      <c r="AA383" s="586"/>
      <c r="AB383" s="586">
        <v>85000</v>
      </c>
      <c r="AC383" s="586"/>
      <c r="AD383" s="586"/>
      <c r="AE383" s="586"/>
      <c r="AF383" s="586"/>
      <c r="AG383" s="586">
        <v>85000</v>
      </c>
      <c r="AH383" s="586"/>
      <c r="AI383" s="586"/>
      <c r="AJ383" s="586"/>
      <c r="AK383" s="586"/>
      <c r="AL383" s="586"/>
      <c r="AM383" s="58"/>
      <c r="AN383" s="58" t="s">
        <v>80</v>
      </c>
      <c r="AO383" s="58"/>
      <c r="AP383" s="58" t="s">
        <v>84</v>
      </c>
    </row>
    <row r="384" spans="1:42" x14ac:dyDescent="0.2">
      <c r="A384" s="47" t="s">
        <v>280</v>
      </c>
      <c r="B384" s="47"/>
      <c r="C384" s="47"/>
      <c r="D384" s="45" t="s">
        <v>178</v>
      </c>
      <c r="E384" s="45"/>
      <c r="F384" s="45"/>
      <c r="G384" s="47" t="s">
        <v>179</v>
      </c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586"/>
      <c r="T384" s="586"/>
      <c r="U384" s="586"/>
      <c r="V384" s="586"/>
      <c r="W384" s="586"/>
      <c r="X384" s="586"/>
      <c r="Y384" s="586"/>
      <c r="Z384" s="586"/>
      <c r="AA384" s="586"/>
      <c r="AB384" s="586">
        <v>20000</v>
      </c>
      <c r="AC384" s="586"/>
      <c r="AD384" s="586"/>
      <c r="AE384" s="586"/>
      <c r="AF384" s="586"/>
      <c r="AG384" s="586">
        <v>20000</v>
      </c>
      <c r="AH384" s="586"/>
      <c r="AI384" s="586"/>
      <c r="AJ384" s="586"/>
      <c r="AK384" s="586"/>
      <c r="AL384" s="586"/>
      <c r="AM384" s="58"/>
      <c r="AN384" s="58" t="s">
        <v>80</v>
      </c>
      <c r="AO384" s="58"/>
      <c r="AP384" s="58" t="s">
        <v>84</v>
      </c>
    </row>
    <row r="385" spans="1:42" x14ac:dyDescent="0.2">
      <c r="A385" s="59" t="s">
        <v>280</v>
      </c>
      <c r="B385" s="59"/>
      <c r="C385" s="59"/>
      <c r="D385" s="59" t="s">
        <v>281</v>
      </c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0"/>
      <c r="T385" s="590"/>
      <c r="U385" s="590"/>
      <c r="V385" s="590"/>
      <c r="W385" s="590"/>
      <c r="X385" s="590"/>
      <c r="Y385" s="590"/>
      <c r="Z385" s="590"/>
      <c r="AA385" s="590"/>
      <c r="AB385" s="590">
        <v>105000</v>
      </c>
      <c r="AC385" s="590"/>
      <c r="AD385" s="590"/>
      <c r="AE385" s="590"/>
      <c r="AF385" s="590"/>
      <c r="AG385" s="590">
        <v>105000</v>
      </c>
      <c r="AH385" s="590"/>
      <c r="AI385" s="590"/>
      <c r="AJ385" s="590"/>
      <c r="AK385" s="590"/>
      <c r="AL385" s="590"/>
      <c r="AM385" s="60"/>
      <c r="AN385" s="60" t="s">
        <v>80</v>
      </c>
      <c r="AO385" s="60"/>
      <c r="AP385" s="60" t="s">
        <v>84</v>
      </c>
    </row>
    <row r="386" spans="1:42" x14ac:dyDescent="0.2">
      <c r="A386" s="47" t="s">
        <v>1938</v>
      </c>
      <c r="B386" s="47"/>
      <c r="C386" s="47"/>
      <c r="D386" s="45" t="s">
        <v>169</v>
      </c>
      <c r="E386" s="45"/>
      <c r="F386" s="45"/>
      <c r="G386" s="47" t="s">
        <v>170</v>
      </c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586"/>
      <c r="T386" s="586"/>
      <c r="U386" s="586"/>
      <c r="V386" s="586"/>
      <c r="W386" s="586"/>
      <c r="X386" s="586"/>
      <c r="Y386" s="586"/>
      <c r="Z386" s="586"/>
      <c r="AA386" s="586"/>
      <c r="AB386" s="586">
        <v>20000</v>
      </c>
      <c r="AC386" s="586"/>
      <c r="AD386" s="586"/>
      <c r="AE386" s="586"/>
      <c r="AF386" s="586"/>
      <c r="AG386" s="586">
        <v>20000</v>
      </c>
      <c r="AH386" s="586"/>
      <c r="AI386" s="586"/>
      <c r="AJ386" s="586"/>
      <c r="AK386" s="586"/>
      <c r="AL386" s="586"/>
      <c r="AM386" s="58"/>
      <c r="AN386" s="58" t="s">
        <v>80</v>
      </c>
      <c r="AO386" s="58"/>
      <c r="AP386" s="58" t="s">
        <v>84</v>
      </c>
    </row>
    <row r="387" spans="1:42" x14ac:dyDescent="0.2">
      <c r="A387" s="59" t="s">
        <v>1938</v>
      </c>
      <c r="B387" s="59"/>
      <c r="C387" s="59"/>
      <c r="D387" s="59" t="s">
        <v>1939</v>
      </c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0"/>
      <c r="T387" s="590"/>
      <c r="U387" s="590"/>
      <c r="V387" s="590"/>
      <c r="W387" s="590"/>
      <c r="X387" s="590"/>
      <c r="Y387" s="590"/>
      <c r="Z387" s="590"/>
      <c r="AA387" s="590"/>
      <c r="AB387" s="590">
        <v>20000</v>
      </c>
      <c r="AC387" s="590"/>
      <c r="AD387" s="590"/>
      <c r="AE387" s="590"/>
      <c r="AF387" s="590"/>
      <c r="AG387" s="590">
        <v>20000</v>
      </c>
      <c r="AH387" s="590"/>
      <c r="AI387" s="590"/>
      <c r="AJ387" s="590"/>
      <c r="AK387" s="590"/>
      <c r="AL387" s="590"/>
      <c r="AM387" s="60"/>
      <c r="AN387" s="60" t="s">
        <v>80</v>
      </c>
      <c r="AO387" s="60"/>
      <c r="AP387" s="60" t="s">
        <v>84</v>
      </c>
    </row>
    <row r="388" spans="1:42" x14ac:dyDescent="0.2">
      <c r="A388" s="47" t="s">
        <v>282</v>
      </c>
      <c r="B388" s="47"/>
      <c r="C388" s="47"/>
      <c r="D388" s="45" t="s">
        <v>126</v>
      </c>
      <c r="E388" s="45"/>
      <c r="F388" s="45"/>
      <c r="G388" s="47" t="s">
        <v>127</v>
      </c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586">
        <v>562500</v>
      </c>
      <c r="T388" s="586"/>
      <c r="U388" s="586"/>
      <c r="V388" s="586"/>
      <c r="W388" s="586"/>
      <c r="X388" s="586"/>
      <c r="Y388" s="586"/>
      <c r="Z388" s="586"/>
      <c r="AA388" s="586"/>
      <c r="AB388" s="586"/>
      <c r="AC388" s="586"/>
      <c r="AD388" s="586"/>
      <c r="AE388" s="586"/>
      <c r="AF388" s="586"/>
      <c r="AG388" s="586"/>
      <c r="AH388" s="586"/>
      <c r="AI388" s="586"/>
      <c r="AJ388" s="586"/>
      <c r="AK388" s="586"/>
      <c r="AL388" s="586"/>
      <c r="AM388" s="58"/>
      <c r="AN388" s="58" t="s">
        <v>140</v>
      </c>
      <c r="AO388" s="58"/>
      <c r="AP388" s="58" t="s">
        <v>80</v>
      </c>
    </row>
    <row r="389" spans="1:42" x14ac:dyDescent="0.2">
      <c r="A389" s="47" t="s">
        <v>282</v>
      </c>
      <c r="B389" s="47"/>
      <c r="C389" s="47"/>
      <c r="D389" s="45" t="s">
        <v>160</v>
      </c>
      <c r="E389" s="45"/>
      <c r="F389" s="45"/>
      <c r="G389" s="47" t="s">
        <v>1139</v>
      </c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586"/>
      <c r="T389" s="586"/>
      <c r="U389" s="586"/>
      <c r="V389" s="586"/>
      <c r="W389" s="586"/>
      <c r="X389" s="586"/>
      <c r="Y389" s="586"/>
      <c r="Z389" s="586"/>
      <c r="AA389" s="586"/>
      <c r="AB389" s="586">
        <v>100000</v>
      </c>
      <c r="AC389" s="586"/>
      <c r="AD389" s="586"/>
      <c r="AE389" s="586"/>
      <c r="AF389" s="586"/>
      <c r="AG389" s="586">
        <v>100000</v>
      </c>
      <c r="AH389" s="586"/>
      <c r="AI389" s="586"/>
      <c r="AJ389" s="586"/>
      <c r="AK389" s="586"/>
      <c r="AL389" s="586"/>
      <c r="AM389" s="58"/>
      <c r="AN389" s="58" t="s">
        <v>80</v>
      </c>
      <c r="AO389" s="58"/>
      <c r="AP389" s="58" t="s">
        <v>84</v>
      </c>
    </row>
    <row r="390" spans="1:42" x14ac:dyDescent="0.2">
      <c r="A390" s="59" t="s">
        <v>282</v>
      </c>
      <c r="B390" s="59"/>
      <c r="C390" s="59"/>
      <c r="D390" s="59" t="s">
        <v>283</v>
      </c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0">
        <v>562500</v>
      </c>
      <c r="T390" s="590"/>
      <c r="U390" s="590"/>
      <c r="V390" s="590"/>
      <c r="W390" s="590"/>
      <c r="X390" s="590"/>
      <c r="Y390" s="590"/>
      <c r="Z390" s="590"/>
      <c r="AA390" s="590"/>
      <c r="AB390" s="590">
        <v>100000</v>
      </c>
      <c r="AC390" s="590"/>
      <c r="AD390" s="590"/>
      <c r="AE390" s="590"/>
      <c r="AF390" s="590"/>
      <c r="AG390" s="590">
        <v>100000</v>
      </c>
      <c r="AH390" s="590"/>
      <c r="AI390" s="590"/>
      <c r="AJ390" s="590"/>
      <c r="AK390" s="590"/>
      <c r="AL390" s="590"/>
      <c r="AM390" s="60"/>
      <c r="AN390" s="60" t="s">
        <v>1940</v>
      </c>
      <c r="AO390" s="60"/>
      <c r="AP390" s="60" t="s">
        <v>84</v>
      </c>
    </row>
    <row r="391" spans="1:42" x14ac:dyDescent="0.2">
      <c r="A391" s="47" t="s">
        <v>105</v>
      </c>
      <c r="B391" s="47"/>
      <c r="C391" s="47"/>
      <c r="D391" s="45" t="s">
        <v>284</v>
      </c>
      <c r="E391" s="45"/>
      <c r="F391" s="45"/>
      <c r="G391" s="47" t="s">
        <v>1408</v>
      </c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586">
        <v>810000</v>
      </c>
      <c r="T391" s="586"/>
      <c r="U391" s="586"/>
      <c r="V391" s="586"/>
      <c r="W391" s="586"/>
      <c r="X391" s="586"/>
      <c r="Y391" s="586"/>
      <c r="Z391" s="586"/>
      <c r="AA391" s="586"/>
      <c r="AB391" s="586">
        <v>810000</v>
      </c>
      <c r="AC391" s="586"/>
      <c r="AD391" s="586"/>
      <c r="AE391" s="586"/>
      <c r="AF391" s="586"/>
      <c r="AG391" s="586">
        <v>809970</v>
      </c>
      <c r="AH391" s="586"/>
      <c r="AI391" s="586"/>
      <c r="AJ391" s="586"/>
      <c r="AK391" s="586"/>
      <c r="AL391" s="586"/>
      <c r="AM391" s="58"/>
      <c r="AN391" s="58" t="s">
        <v>84</v>
      </c>
      <c r="AO391" s="58"/>
      <c r="AP391" s="58" t="s">
        <v>84</v>
      </c>
    </row>
    <row r="392" spans="1:42" x14ac:dyDescent="0.2">
      <c r="A392" s="47" t="s">
        <v>105</v>
      </c>
      <c r="B392" s="47"/>
      <c r="C392" s="47"/>
      <c r="D392" s="45" t="s">
        <v>125</v>
      </c>
      <c r="E392" s="45"/>
      <c r="F392" s="45"/>
      <c r="G392" s="47" t="s">
        <v>1372</v>
      </c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586">
        <v>30000</v>
      </c>
      <c r="T392" s="586"/>
      <c r="U392" s="586"/>
      <c r="V392" s="586"/>
      <c r="W392" s="586"/>
      <c r="X392" s="586"/>
      <c r="Y392" s="586"/>
      <c r="Z392" s="586"/>
      <c r="AA392" s="586"/>
      <c r="AB392" s="586">
        <v>30000</v>
      </c>
      <c r="AC392" s="586"/>
      <c r="AD392" s="586"/>
      <c r="AE392" s="586"/>
      <c r="AF392" s="586"/>
      <c r="AG392" s="586">
        <v>23156.6</v>
      </c>
      <c r="AH392" s="586"/>
      <c r="AI392" s="586"/>
      <c r="AJ392" s="586"/>
      <c r="AK392" s="586"/>
      <c r="AL392" s="586"/>
      <c r="AM392" s="58"/>
      <c r="AN392" s="58" t="s">
        <v>1941</v>
      </c>
      <c r="AO392" s="58"/>
      <c r="AP392" s="58" t="s">
        <v>1941</v>
      </c>
    </row>
    <row r="393" spans="1:42" x14ac:dyDescent="0.2">
      <c r="A393" s="47" t="s">
        <v>105</v>
      </c>
      <c r="B393" s="47"/>
      <c r="C393" s="47"/>
      <c r="D393" s="45" t="s">
        <v>135</v>
      </c>
      <c r="E393" s="45"/>
      <c r="F393" s="45"/>
      <c r="G393" s="47" t="s">
        <v>136</v>
      </c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586">
        <v>100000</v>
      </c>
      <c r="T393" s="586"/>
      <c r="U393" s="586"/>
      <c r="V393" s="586"/>
      <c r="W393" s="586"/>
      <c r="X393" s="586"/>
      <c r="Y393" s="586"/>
      <c r="Z393" s="586"/>
      <c r="AA393" s="586"/>
      <c r="AB393" s="586">
        <v>100000</v>
      </c>
      <c r="AC393" s="586"/>
      <c r="AD393" s="586"/>
      <c r="AE393" s="586"/>
      <c r="AF393" s="586"/>
      <c r="AG393" s="586">
        <v>47500</v>
      </c>
      <c r="AH393" s="586"/>
      <c r="AI393" s="586"/>
      <c r="AJ393" s="586"/>
      <c r="AK393" s="586"/>
      <c r="AL393" s="586"/>
      <c r="AM393" s="58"/>
      <c r="AN393" s="58" t="s">
        <v>1942</v>
      </c>
      <c r="AO393" s="58"/>
      <c r="AP393" s="58" t="s">
        <v>1942</v>
      </c>
    </row>
    <row r="394" spans="1:42" x14ac:dyDescent="0.2">
      <c r="A394" s="47" t="s">
        <v>105</v>
      </c>
      <c r="B394" s="47"/>
      <c r="C394" s="47"/>
      <c r="D394" s="45" t="s">
        <v>126</v>
      </c>
      <c r="E394" s="45"/>
      <c r="F394" s="45"/>
      <c r="G394" s="47" t="s">
        <v>127</v>
      </c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586">
        <v>350000</v>
      </c>
      <c r="T394" s="586"/>
      <c r="U394" s="586"/>
      <c r="V394" s="586"/>
      <c r="W394" s="586"/>
      <c r="X394" s="586"/>
      <c r="Y394" s="586"/>
      <c r="Z394" s="586"/>
      <c r="AA394" s="586"/>
      <c r="AB394" s="586">
        <v>450000</v>
      </c>
      <c r="AC394" s="586"/>
      <c r="AD394" s="586"/>
      <c r="AE394" s="586"/>
      <c r="AF394" s="586"/>
      <c r="AG394" s="586">
        <v>435042.27</v>
      </c>
      <c r="AH394" s="586"/>
      <c r="AI394" s="586"/>
      <c r="AJ394" s="586"/>
      <c r="AK394" s="586"/>
      <c r="AL394" s="586"/>
      <c r="AM394" s="58"/>
      <c r="AN394" s="58" t="s">
        <v>1943</v>
      </c>
      <c r="AO394" s="58"/>
      <c r="AP394" s="58" t="s">
        <v>1944</v>
      </c>
    </row>
    <row r="395" spans="1:42" x14ac:dyDescent="0.2">
      <c r="A395" s="47" t="s">
        <v>105</v>
      </c>
      <c r="B395" s="47"/>
      <c r="C395" s="47"/>
      <c r="D395" s="45" t="s">
        <v>128</v>
      </c>
      <c r="E395" s="45"/>
      <c r="F395" s="45"/>
      <c r="G395" s="47" t="s">
        <v>129</v>
      </c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586">
        <v>30000</v>
      </c>
      <c r="T395" s="586"/>
      <c r="U395" s="586"/>
      <c r="V395" s="586"/>
      <c r="W395" s="586"/>
      <c r="X395" s="586"/>
      <c r="Y395" s="586"/>
      <c r="Z395" s="586"/>
      <c r="AA395" s="586"/>
      <c r="AB395" s="586">
        <v>50000</v>
      </c>
      <c r="AC395" s="586"/>
      <c r="AD395" s="586"/>
      <c r="AE395" s="586"/>
      <c r="AF395" s="586"/>
      <c r="AG395" s="586">
        <v>36924</v>
      </c>
      <c r="AH395" s="586"/>
      <c r="AI395" s="586"/>
      <c r="AJ395" s="586"/>
      <c r="AK395" s="586"/>
      <c r="AL395" s="586"/>
      <c r="AM395" s="58"/>
      <c r="AN395" s="58" t="s">
        <v>1945</v>
      </c>
      <c r="AO395" s="58"/>
      <c r="AP395" s="58" t="s">
        <v>1765</v>
      </c>
    </row>
    <row r="396" spans="1:42" x14ac:dyDescent="0.2">
      <c r="A396" s="47" t="s">
        <v>105</v>
      </c>
      <c r="B396" s="47"/>
      <c r="C396" s="47"/>
      <c r="D396" s="45" t="s">
        <v>130</v>
      </c>
      <c r="E396" s="45"/>
      <c r="F396" s="45"/>
      <c r="G396" s="47" t="s">
        <v>1373</v>
      </c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586">
        <v>10000</v>
      </c>
      <c r="T396" s="586"/>
      <c r="U396" s="586"/>
      <c r="V396" s="586"/>
      <c r="W396" s="586"/>
      <c r="X396" s="586"/>
      <c r="Y396" s="586"/>
      <c r="Z396" s="586"/>
      <c r="AA396" s="586"/>
      <c r="AB396" s="586">
        <v>29500</v>
      </c>
      <c r="AC396" s="586"/>
      <c r="AD396" s="586"/>
      <c r="AE396" s="586"/>
      <c r="AF396" s="586"/>
      <c r="AG396" s="586">
        <v>29478</v>
      </c>
      <c r="AH396" s="586"/>
      <c r="AI396" s="586"/>
      <c r="AJ396" s="586"/>
      <c r="AK396" s="586"/>
      <c r="AL396" s="586"/>
      <c r="AM396" s="58"/>
      <c r="AN396" s="58" t="s">
        <v>1946</v>
      </c>
      <c r="AO396" s="58"/>
      <c r="AP396" s="58" t="s">
        <v>1141</v>
      </c>
    </row>
    <row r="397" spans="1:42" x14ac:dyDescent="0.2">
      <c r="A397" s="47" t="s">
        <v>105</v>
      </c>
      <c r="B397" s="47"/>
      <c r="C397" s="47"/>
      <c r="D397" s="45" t="s">
        <v>160</v>
      </c>
      <c r="E397" s="45"/>
      <c r="F397" s="45"/>
      <c r="G397" s="47" t="s">
        <v>1139</v>
      </c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586"/>
      <c r="T397" s="586"/>
      <c r="U397" s="586"/>
      <c r="V397" s="586"/>
      <c r="W397" s="586"/>
      <c r="X397" s="586"/>
      <c r="Y397" s="586"/>
      <c r="Z397" s="586"/>
      <c r="AA397" s="586"/>
      <c r="AB397" s="586">
        <v>260000</v>
      </c>
      <c r="AC397" s="586"/>
      <c r="AD397" s="586"/>
      <c r="AE397" s="586"/>
      <c r="AF397" s="586"/>
      <c r="AG397" s="586">
        <v>260000</v>
      </c>
      <c r="AH397" s="586"/>
      <c r="AI397" s="586"/>
      <c r="AJ397" s="586"/>
      <c r="AK397" s="586"/>
      <c r="AL397" s="586"/>
      <c r="AM397" s="58"/>
      <c r="AN397" s="58" t="s">
        <v>80</v>
      </c>
      <c r="AO397" s="58"/>
      <c r="AP397" s="58" t="s">
        <v>84</v>
      </c>
    </row>
    <row r="398" spans="1:42" x14ac:dyDescent="0.2">
      <c r="A398" s="47" t="s">
        <v>105</v>
      </c>
      <c r="B398" s="47"/>
      <c r="C398" s="47"/>
      <c r="D398" s="45" t="s">
        <v>169</v>
      </c>
      <c r="E398" s="45"/>
      <c r="F398" s="45"/>
      <c r="G398" s="47" t="s">
        <v>170</v>
      </c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586"/>
      <c r="T398" s="586"/>
      <c r="U398" s="586"/>
      <c r="V398" s="586"/>
      <c r="W398" s="586"/>
      <c r="X398" s="586"/>
      <c r="Y398" s="586"/>
      <c r="Z398" s="586"/>
      <c r="AA398" s="586"/>
      <c r="AB398" s="586">
        <v>40000</v>
      </c>
      <c r="AC398" s="586"/>
      <c r="AD398" s="586"/>
      <c r="AE398" s="586"/>
      <c r="AF398" s="586"/>
      <c r="AG398" s="586">
        <v>40000</v>
      </c>
      <c r="AH398" s="586"/>
      <c r="AI398" s="586"/>
      <c r="AJ398" s="586"/>
      <c r="AK398" s="586"/>
      <c r="AL398" s="586"/>
      <c r="AM398" s="58"/>
      <c r="AN398" s="58" t="s">
        <v>80</v>
      </c>
      <c r="AO398" s="58"/>
      <c r="AP398" s="58" t="s">
        <v>84</v>
      </c>
    </row>
    <row r="399" spans="1:42" x14ac:dyDescent="0.2">
      <c r="A399" s="47" t="s">
        <v>105</v>
      </c>
      <c r="B399" s="47"/>
      <c r="C399" s="47"/>
      <c r="D399" s="45" t="s">
        <v>178</v>
      </c>
      <c r="E399" s="45"/>
      <c r="F399" s="45"/>
      <c r="G399" s="47" t="s">
        <v>179</v>
      </c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586"/>
      <c r="T399" s="586"/>
      <c r="U399" s="586"/>
      <c r="V399" s="586"/>
      <c r="W399" s="586"/>
      <c r="X399" s="586"/>
      <c r="Y399" s="586"/>
      <c r="Z399" s="586"/>
      <c r="AA399" s="586"/>
      <c r="AB399" s="586">
        <v>30000</v>
      </c>
      <c r="AC399" s="586"/>
      <c r="AD399" s="586"/>
      <c r="AE399" s="586"/>
      <c r="AF399" s="586"/>
      <c r="AG399" s="586">
        <v>30000</v>
      </c>
      <c r="AH399" s="586"/>
      <c r="AI399" s="586"/>
      <c r="AJ399" s="586"/>
      <c r="AK399" s="586"/>
      <c r="AL399" s="586"/>
      <c r="AM399" s="58"/>
      <c r="AN399" s="58" t="s">
        <v>80</v>
      </c>
      <c r="AO399" s="58"/>
      <c r="AP399" s="58" t="s">
        <v>84</v>
      </c>
    </row>
    <row r="400" spans="1:42" x14ac:dyDescent="0.2">
      <c r="A400" s="47" t="s">
        <v>105</v>
      </c>
      <c r="B400" s="47"/>
      <c r="C400" s="47"/>
      <c r="D400" s="45" t="s">
        <v>150</v>
      </c>
      <c r="E400" s="45"/>
      <c r="F400" s="45"/>
      <c r="G400" s="47" t="s">
        <v>151</v>
      </c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586">
        <v>1650000</v>
      </c>
      <c r="T400" s="586"/>
      <c r="U400" s="586"/>
      <c r="V400" s="586"/>
      <c r="W400" s="586"/>
      <c r="X400" s="586"/>
      <c r="Y400" s="586"/>
      <c r="Z400" s="586"/>
      <c r="AA400" s="586"/>
      <c r="AB400" s="586">
        <v>1650000</v>
      </c>
      <c r="AC400" s="586"/>
      <c r="AD400" s="586"/>
      <c r="AE400" s="586"/>
      <c r="AF400" s="586"/>
      <c r="AG400" s="586">
        <v>1650000</v>
      </c>
      <c r="AH400" s="586"/>
      <c r="AI400" s="586"/>
      <c r="AJ400" s="586"/>
      <c r="AK400" s="586"/>
      <c r="AL400" s="586"/>
      <c r="AM400" s="58"/>
      <c r="AN400" s="58" t="s">
        <v>84</v>
      </c>
      <c r="AO400" s="58"/>
      <c r="AP400" s="58" t="s">
        <v>84</v>
      </c>
    </row>
    <row r="401" spans="1:42" x14ac:dyDescent="0.2">
      <c r="A401" s="47" t="s">
        <v>105</v>
      </c>
      <c r="B401" s="47"/>
      <c r="C401" s="47"/>
      <c r="D401" s="45" t="s">
        <v>203</v>
      </c>
      <c r="E401" s="45"/>
      <c r="F401" s="45"/>
      <c r="G401" s="47" t="s">
        <v>1389</v>
      </c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586"/>
      <c r="T401" s="586"/>
      <c r="U401" s="586"/>
      <c r="V401" s="586"/>
      <c r="W401" s="586"/>
      <c r="X401" s="586"/>
      <c r="Y401" s="586"/>
      <c r="Z401" s="586"/>
      <c r="AA401" s="586"/>
      <c r="AB401" s="586">
        <v>40000</v>
      </c>
      <c r="AC401" s="586"/>
      <c r="AD401" s="586"/>
      <c r="AE401" s="586"/>
      <c r="AF401" s="586"/>
      <c r="AG401" s="586">
        <v>40000</v>
      </c>
      <c r="AH401" s="586"/>
      <c r="AI401" s="586"/>
      <c r="AJ401" s="586"/>
      <c r="AK401" s="586"/>
      <c r="AL401" s="586"/>
      <c r="AM401" s="58"/>
      <c r="AN401" s="58" t="s">
        <v>80</v>
      </c>
      <c r="AO401" s="58"/>
      <c r="AP401" s="58" t="s">
        <v>84</v>
      </c>
    </row>
    <row r="402" spans="1:42" x14ac:dyDescent="0.2">
      <c r="A402" s="47" t="s">
        <v>105</v>
      </c>
      <c r="B402" s="47"/>
      <c r="C402" s="47"/>
      <c r="D402" s="45" t="s">
        <v>139</v>
      </c>
      <c r="E402" s="45"/>
      <c r="F402" s="45"/>
      <c r="G402" s="47" t="s">
        <v>476</v>
      </c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586">
        <v>2843000</v>
      </c>
      <c r="T402" s="586"/>
      <c r="U402" s="586"/>
      <c r="V402" s="586"/>
      <c r="W402" s="586"/>
      <c r="X402" s="586"/>
      <c r="Y402" s="586"/>
      <c r="Z402" s="586"/>
      <c r="AA402" s="586"/>
      <c r="AB402" s="586">
        <v>2343000</v>
      </c>
      <c r="AC402" s="586"/>
      <c r="AD402" s="586"/>
      <c r="AE402" s="586"/>
      <c r="AF402" s="586"/>
      <c r="AG402" s="586">
        <v>2049672.15</v>
      </c>
      <c r="AH402" s="586"/>
      <c r="AI402" s="586"/>
      <c r="AJ402" s="586"/>
      <c r="AK402" s="586"/>
      <c r="AL402" s="586"/>
      <c r="AM402" s="58"/>
      <c r="AN402" s="58" t="s">
        <v>1947</v>
      </c>
      <c r="AO402" s="58"/>
      <c r="AP402" s="58" t="s">
        <v>1382</v>
      </c>
    </row>
    <row r="403" spans="1:42" x14ac:dyDescent="0.2">
      <c r="A403" s="59" t="s">
        <v>105</v>
      </c>
      <c r="B403" s="59"/>
      <c r="C403" s="59"/>
      <c r="D403" s="59" t="s">
        <v>107</v>
      </c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0">
        <v>5823000</v>
      </c>
      <c r="T403" s="590"/>
      <c r="U403" s="590"/>
      <c r="V403" s="590"/>
      <c r="W403" s="590"/>
      <c r="X403" s="590"/>
      <c r="Y403" s="590"/>
      <c r="Z403" s="590"/>
      <c r="AA403" s="590"/>
      <c r="AB403" s="590">
        <v>5832500</v>
      </c>
      <c r="AC403" s="590"/>
      <c r="AD403" s="590"/>
      <c r="AE403" s="590"/>
      <c r="AF403" s="590"/>
      <c r="AG403" s="590">
        <v>5451743.0199999996</v>
      </c>
      <c r="AH403" s="590"/>
      <c r="AI403" s="590"/>
      <c r="AJ403" s="590"/>
      <c r="AK403" s="590"/>
      <c r="AL403" s="590"/>
      <c r="AM403" s="60"/>
      <c r="AN403" s="60" t="s">
        <v>1948</v>
      </c>
      <c r="AO403" s="60"/>
      <c r="AP403" s="60" t="s">
        <v>1949</v>
      </c>
    </row>
    <row r="404" spans="1:42" x14ac:dyDescent="0.2">
      <c r="A404" s="47" t="s">
        <v>168</v>
      </c>
      <c r="B404" s="47"/>
      <c r="C404" s="47"/>
      <c r="D404" s="45" t="s">
        <v>126</v>
      </c>
      <c r="E404" s="45"/>
      <c r="F404" s="45"/>
      <c r="G404" s="47" t="s">
        <v>127</v>
      </c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586">
        <v>3000000</v>
      </c>
      <c r="T404" s="586"/>
      <c r="U404" s="586"/>
      <c r="V404" s="586"/>
      <c r="W404" s="586"/>
      <c r="X404" s="586"/>
      <c r="Y404" s="586"/>
      <c r="Z404" s="586"/>
      <c r="AA404" s="586"/>
      <c r="AB404" s="586">
        <v>201500</v>
      </c>
      <c r="AC404" s="586"/>
      <c r="AD404" s="586"/>
      <c r="AE404" s="586"/>
      <c r="AF404" s="586"/>
      <c r="AG404" s="586"/>
      <c r="AH404" s="586"/>
      <c r="AI404" s="586"/>
      <c r="AJ404" s="586"/>
      <c r="AK404" s="586"/>
      <c r="AL404" s="586"/>
      <c r="AM404" s="58"/>
      <c r="AN404" s="58" t="s">
        <v>140</v>
      </c>
      <c r="AO404" s="58"/>
      <c r="AP404" s="58" t="s">
        <v>140</v>
      </c>
    </row>
    <row r="405" spans="1:42" x14ac:dyDescent="0.2">
      <c r="A405" s="59" t="s">
        <v>168</v>
      </c>
      <c r="B405" s="59"/>
      <c r="C405" s="59"/>
      <c r="D405" s="59" t="s">
        <v>1189</v>
      </c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0">
        <v>3000000</v>
      </c>
      <c r="T405" s="590"/>
      <c r="U405" s="590"/>
      <c r="V405" s="590"/>
      <c r="W405" s="590"/>
      <c r="X405" s="590"/>
      <c r="Y405" s="590"/>
      <c r="Z405" s="590"/>
      <c r="AA405" s="590"/>
      <c r="AB405" s="590">
        <v>201500</v>
      </c>
      <c r="AC405" s="590"/>
      <c r="AD405" s="590"/>
      <c r="AE405" s="590"/>
      <c r="AF405" s="590"/>
      <c r="AG405" s="590"/>
      <c r="AH405" s="590"/>
      <c r="AI405" s="590"/>
      <c r="AJ405" s="590"/>
      <c r="AK405" s="590"/>
      <c r="AL405" s="590"/>
      <c r="AM405" s="60"/>
      <c r="AN405" s="60" t="s">
        <v>140</v>
      </c>
      <c r="AO405" s="60"/>
      <c r="AP405" s="60" t="s">
        <v>140</v>
      </c>
    </row>
    <row r="406" spans="1:42" x14ac:dyDescent="0.2">
      <c r="A406" s="47" t="s">
        <v>285</v>
      </c>
      <c r="B406" s="47"/>
      <c r="C406" s="47"/>
      <c r="D406" s="45" t="s">
        <v>128</v>
      </c>
      <c r="E406" s="45"/>
      <c r="F406" s="45"/>
      <c r="G406" s="47" t="s">
        <v>129</v>
      </c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586"/>
      <c r="T406" s="586"/>
      <c r="U406" s="586"/>
      <c r="V406" s="586"/>
      <c r="W406" s="586"/>
      <c r="X406" s="586"/>
      <c r="Y406" s="586"/>
      <c r="Z406" s="586"/>
      <c r="AA406" s="586"/>
      <c r="AB406" s="586">
        <v>35000</v>
      </c>
      <c r="AC406" s="586"/>
      <c r="AD406" s="586"/>
      <c r="AE406" s="586"/>
      <c r="AF406" s="586"/>
      <c r="AG406" s="586">
        <v>34000.400000000001</v>
      </c>
      <c r="AH406" s="586"/>
      <c r="AI406" s="586"/>
      <c r="AJ406" s="586"/>
      <c r="AK406" s="586"/>
      <c r="AL406" s="586"/>
      <c r="AM406" s="58"/>
      <c r="AN406" s="58" t="s">
        <v>80</v>
      </c>
      <c r="AO406" s="58"/>
      <c r="AP406" s="58" t="s">
        <v>1390</v>
      </c>
    </row>
    <row r="407" spans="1:42" x14ac:dyDescent="0.2">
      <c r="A407" s="47" t="s">
        <v>285</v>
      </c>
      <c r="B407" s="47"/>
      <c r="C407" s="47"/>
      <c r="D407" s="45" t="s">
        <v>130</v>
      </c>
      <c r="E407" s="45"/>
      <c r="F407" s="45"/>
      <c r="G407" s="47" t="s">
        <v>1373</v>
      </c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586"/>
      <c r="T407" s="586"/>
      <c r="U407" s="586"/>
      <c r="V407" s="586"/>
      <c r="W407" s="586"/>
      <c r="X407" s="586"/>
      <c r="Y407" s="586"/>
      <c r="Z407" s="586"/>
      <c r="AA407" s="586"/>
      <c r="AB407" s="586">
        <v>170000</v>
      </c>
      <c r="AC407" s="586"/>
      <c r="AD407" s="586"/>
      <c r="AE407" s="586"/>
      <c r="AF407" s="586"/>
      <c r="AG407" s="586">
        <v>132080</v>
      </c>
      <c r="AH407" s="586"/>
      <c r="AI407" s="586"/>
      <c r="AJ407" s="586"/>
      <c r="AK407" s="586"/>
      <c r="AL407" s="586"/>
      <c r="AM407" s="58"/>
      <c r="AN407" s="58" t="s">
        <v>80</v>
      </c>
      <c r="AO407" s="58"/>
      <c r="AP407" s="58" t="s">
        <v>1950</v>
      </c>
    </row>
    <row r="408" spans="1:42" x14ac:dyDescent="0.2">
      <c r="A408" s="47" t="s">
        <v>285</v>
      </c>
      <c r="B408" s="47"/>
      <c r="C408" s="47"/>
      <c r="D408" s="45" t="s">
        <v>139</v>
      </c>
      <c r="E408" s="45"/>
      <c r="F408" s="45"/>
      <c r="G408" s="47" t="s">
        <v>476</v>
      </c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586">
        <v>3611200</v>
      </c>
      <c r="T408" s="586"/>
      <c r="U408" s="586"/>
      <c r="V408" s="586"/>
      <c r="W408" s="586"/>
      <c r="X408" s="586"/>
      <c r="Y408" s="586"/>
      <c r="Z408" s="586"/>
      <c r="AA408" s="586"/>
      <c r="AB408" s="586">
        <v>3611200</v>
      </c>
      <c r="AC408" s="586"/>
      <c r="AD408" s="586"/>
      <c r="AE408" s="586"/>
      <c r="AF408" s="586"/>
      <c r="AG408" s="586">
        <v>271040</v>
      </c>
      <c r="AH408" s="586"/>
      <c r="AI408" s="586"/>
      <c r="AJ408" s="586"/>
      <c r="AK408" s="586"/>
      <c r="AL408" s="586"/>
      <c r="AM408" s="58"/>
      <c r="AN408" s="58" t="s">
        <v>1951</v>
      </c>
      <c r="AO408" s="58"/>
      <c r="AP408" s="58" t="s">
        <v>1951</v>
      </c>
    </row>
    <row r="409" spans="1:42" x14ac:dyDescent="0.2">
      <c r="A409" s="59" t="s">
        <v>285</v>
      </c>
      <c r="B409" s="59"/>
      <c r="C409" s="59"/>
      <c r="D409" s="59" t="s">
        <v>44</v>
      </c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0">
        <v>3611200</v>
      </c>
      <c r="T409" s="590"/>
      <c r="U409" s="590"/>
      <c r="V409" s="590"/>
      <c r="W409" s="590"/>
      <c r="X409" s="590"/>
      <c r="Y409" s="590"/>
      <c r="Z409" s="590"/>
      <c r="AA409" s="590"/>
      <c r="AB409" s="590">
        <v>3816200</v>
      </c>
      <c r="AC409" s="590"/>
      <c r="AD409" s="590"/>
      <c r="AE409" s="590"/>
      <c r="AF409" s="590"/>
      <c r="AG409" s="590">
        <v>437120.4</v>
      </c>
      <c r="AH409" s="590"/>
      <c r="AI409" s="590"/>
      <c r="AJ409" s="590"/>
      <c r="AK409" s="590"/>
      <c r="AL409" s="590"/>
      <c r="AM409" s="60"/>
      <c r="AN409" s="60" t="s">
        <v>1952</v>
      </c>
      <c r="AO409" s="60"/>
      <c r="AP409" s="60" t="s">
        <v>1953</v>
      </c>
    </row>
    <row r="410" spans="1:42" x14ac:dyDescent="0.2">
      <c r="A410" s="47" t="s">
        <v>286</v>
      </c>
      <c r="B410" s="47"/>
      <c r="C410" s="47"/>
      <c r="D410" s="45" t="s">
        <v>287</v>
      </c>
      <c r="E410" s="45"/>
      <c r="F410" s="45"/>
      <c r="G410" s="47" t="s">
        <v>288</v>
      </c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586">
        <v>450000</v>
      </c>
      <c r="T410" s="586"/>
      <c r="U410" s="586"/>
      <c r="V410" s="586"/>
      <c r="W410" s="586"/>
      <c r="X410" s="586"/>
      <c r="Y410" s="586"/>
      <c r="Z410" s="586"/>
      <c r="AA410" s="586"/>
      <c r="AB410" s="586">
        <v>768600</v>
      </c>
      <c r="AC410" s="586"/>
      <c r="AD410" s="586"/>
      <c r="AE410" s="586"/>
      <c r="AF410" s="586"/>
      <c r="AG410" s="586">
        <v>767583</v>
      </c>
      <c r="AH410" s="586"/>
      <c r="AI410" s="586"/>
      <c r="AJ410" s="586"/>
      <c r="AK410" s="586"/>
      <c r="AL410" s="586"/>
      <c r="AM410" s="58"/>
      <c r="AN410" s="58" t="s">
        <v>1954</v>
      </c>
      <c r="AO410" s="58"/>
      <c r="AP410" s="58" t="s">
        <v>1138</v>
      </c>
    </row>
    <row r="411" spans="1:42" x14ac:dyDescent="0.2">
      <c r="A411" s="47" t="s">
        <v>286</v>
      </c>
      <c r="B411" s="47"/>
      <c r="C411" s="47"/>
      <c r="D411" s="45" t="s">
        <v>289</v>
      </c>
      <c r="E411" s="45"/>
      <c r="F411" s="45"/>
      <c r="G411" s="47" t="s">
        <v>290</v>
      </c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586">
        <v>40000</v>
      </c>
      <c r="T411" s="586"/>
      <c r="U411" s="586"/>
      <c r="V411" s="586"/>
      <c r="W411" s="586"/>
      <c r="X411" s="586"/>
      <c r="Y411" s="586"/>
      <c r="Z411" s="586"/>
      <c r="AA411" s="586"/>
      <c r="AB411" s="586">
        <v>46200</v>
      </c>
      <c r="AC411" s="586"/>
      <c r="AD411" s="586"/>
      <c r="AE411" s="586"/>
      <c r="AF411" s="586"/>
      <c r="AG411" s="586">
        <v>46200</v>
      </c>
      <c r="AH411" s="586"/>
      <c r="AI411" s="586"/>
      <c r="AJ411" s="586"/>
      <c r="AK411" s="586"/>
      <c r="AL411" s="586"/>
      <c r="AM411" s="58"/>
      <c r="AN411" s="58" t="s">
        <v>1955</v>
      </c>
      <c r="AO411" s="58"/>
      <c r="AP411" s="58" t="s">
        <v>84</v>
      </c>
    </row>
    <row r="412" spans="1:42" x14ac:dyDescent="0.2">
      <c r="A412" s="47" t="s">
        <v>286</v>
      </c>
      <c r="B412" s="47"/>
      <c r="C412" s="47"/>
      <c r="D412" s="45" t="s">
        <v>291</v>
      </c>
      <c r="E412" s="45"/>
      <c r="F412" s="45"/>
      <c r="G412" s="47" t="s">
        <v>1412</v>
      </c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586">
        <v>13650000</v>
      </c>
      <c r="T412" s="586"/>
      <c r="U412" s="586"/>
      <c r="V412" s="586"/>
      <c r="W412" s="586"/>
      <c r="X412" s="586"/>
      <c r="Y412" s="586"/>
      <c r="Z412" s="586"/>
      <c r="AA412" s="586"/>
      <c r="AB412" s="586">
        <v>16596000</v>
      </c>
      <c r="AC412" s="586"/>
      <c r="AD412" s="586"/>
      <c r="AE412" s="586"/>
      <c r="AF412" s="586"/>
      <c r="AG412" s="586">
        <v>16595969</v>
      </c>
      <c r="AH412" s="586"/>
      <c r="AI412" s="586"/>
      <c r="AJ412" s="586"/>
      <c r="AK412" s="586"/>
      <c r="AL412" s="586"/>
      <c r="AM412" s="58"/>
      <c r="AN412" s="58" t="s">
        <v>1956</v>
      </c>
      <c r="AO412" s="58"/>
      <c r="AP412" s="58" t="s">
        <v>84</v>
      </c>
    </row>
    <row r="413" spans="1:42" x14ac:dyDescent="0.2">
      <c r="A413" s="47" t="s">
        <v>286</v>
      </c>
      <c r="B413" s="47"/>
      <c r="C413" s="47"/>
      <c r="D413" s="45" t="s">
        <v>1413</v>
      </c>
      <c r="E413" s="45"/>
      <c r="F413" s="45"/>
      <c r="G413" s="47" t="s">
        <v>1414</v>
      </c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586"/>
      <c r="T413" s="586"/>
      <c r="U413" s="586"/>
      <c r="V413" s="586"/>
      <c r="W413" s="586"/>
      <c r="X413" s="586"/>
      <c r="Y413" s="586"/>
      <c r="Z413" s="586"/>
      <c r="AA413" s="586"/>
      <c r="AB413" s="586">
        <v>246400</v>
      </c>
      <c r="AC413" s="586"/>
      <c r="AD413" s="586"/>
      <c r="AE413" s="586"/>
      <c r="AF413" s="586"/>
      <c r="AG413" s="586">
        <v>246329</v>
      </c>
      <c r="AH413" s="586"/>
      <c r="AI413" s="586"/>
      <c r="AJ413" s="586"/>
      <c r="AK413" s="586"/>
      <c r="AL413" s="586"/>
      <c r="AM413" s="58"/>
      <c r="AN413" s="58" t="s">
        <v>80</v>
      </c>
      <c r="AO413" s="58"/>
      <c r="AP413" s="58" t="s">
        <v>1376</v>
      </c>
    </row>
    <row r="414" spans="1:42" x14ac:dyDescent="0.2">
      <c r="A414" s="47" t="s">
        <v>286</v>
      </c>
      <c r="B414" s="47"/>
      <c r="C414" s="47"/>
      <c r="D414" s="45" t="s">
        <v>241</v>
      </c>
      <c r="E414" s="45"/>
      <c r="F414" s="45"/>
      <c r="G414" s="47" t="s">
        <v>242</v>
      </c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586">
        <v>2250000</v>
      </c>
      <c r="T414" s="586"/>
      <c r="U414" s="586"/>
      <c r="V414" s="586"/>
      <c r="W414" s="586"/>
      <c r="X414" s="586"/>
      <c r="Y414" s="586"/>
      <c r="Z414" s="586"/>
      <c r="AA414" s="586"/>
      <c r="AB414" s="586">
        <v>2032000</v>
      </c>
      <c r="AC414" s="586"/>
      <c r="AD414" s="586"/>
      <c r="AE414" s="586"/>
      <c r="AF414" s="586"/>
      <c r="AG414" s="586">
        <v>2031862</v>
      </c>
      <c r="AH414" s="586"/>
      <c r="AI414" s="586"/>
      <c r="AJ414" s="586"/>
      <c r="AK414" s="586"/>
      <c r="AL414" s="586"/>
      <c r="AM414" s="58"/>
      <c r="AN414" s="58" t="s">
        <v>1957</v>
      </c>
      <c r="AO414" s="58"/>
      <c r="AP414" s="58" t="s">
        <v>188</v>
      </c>
    </row>
    <row r="415" spans="1:42" x14ac:dyDescent="0.2">
      <c r="A415" s="47" t="s">
        <v>286</v>
      </c>
      <c r="B415" s="47"/>
      <c r="C415" s="47"/>
      <c r="D415" s="45" t="s">
        <v>243</v>
      </c>
      <c r="E415" s="45"/>
      <c r="F415" s="45"/>
      <c r="G415" s="47" t="s">
        <v>1399</v>
      </c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586">
        <v>1280000</v>
      </c>
      <c r="T415" s="586"/>
      <c r="U415" s="586"/>
      <c r="V415" s="586"/>
      <c r="W415" s="586"/>
      <c r="X415" s="586"/>
      <c r="Y415" s="586"/>
      <c r="Z415" s="586"/>
      <c r="AA415" s="586"/>
      <c r="AB415" s="586">
        <v>1488000</v>
      </c>
      <c r="AC415" s="586"/>
      <c r="AD415" s="586"/>
      <c r="AE415" s="586"/>
      <c r="AF415" s="586"/>
      <c r="AG415" s="586">
        <v>1487116</v>
      </c>
      <c r="AH415" s="586"/>
      <c r="AI415" s="586"/>
      <c r="AJ415" s="586"/>
      <c r="AK415" s="586"/>
      <c r="AL415" s="586"/>
      <c r="AM415" s="58"/>
      <c r="AN415" s="58" t="s">
        <v>1958</v>
      </c>
      <c r="AO415" s="58"/>
      <c r="AP415" s="58" t="s">
        <v>143</v>
      </c>
    </row>
    <row r="416" spans="1:42" x14ac:dyDescent="0.2">
      <c r="A416" s="47" t="s">
        <v>286</v>
      </c>
      <c r="B416" s="47"/>
      <c r="C416" s="47"/>
      <c r="D416" s="45" t="s">
        <v>244</v>
      </c>
      <c r="E416" s="45"/>
      <c r="F416" s="45"/>
      <c r="G416" s="47" t="s">
        <v>1400</v>
      </c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586">
        <v>60000</v>
      </c>
      <c r="T416" s="586"/>
      <c r="U416" s="586"/>
      <c r="V416" s="586"/>
      <c r="W416" s="586"/>
      <c r="X416" s="586"/>
      <c r="Y416" s="586"/>
      <c r="Z416" s="586"/>
      <c r="AA416" s="586"/>
      <c r="AB416" s="586">
        <v>70000</v>
      </c>
      <c r="AC416" s="586"/>
      <c r="AD416" s="586"/>
      <c r="AE416" s="586"/>
      <c r="AF416" s="586"/>
      <c r="AG416" s="586">
        <v>69789</v>
      </c>
      <c r="AH416" s="586"/>
      <c r="AI416" s="586"/>
      <c r="AJ416" s="586"/>
      <c r="AK416" s="586"/>
      <c r="AL416" s="586"/>
      <c r="AM416" s="58"/>
      <c r="AN416" s="58" t="s">
        <v>1959</v>
      </c>
      <c r="AO416" s="58"/>
      <c r="AP416" s="58" t="s">
        <v>1226</v>
      </c>
    </row>
    <row r="417" spans="1:42" x14ac:dyDescent="0.2">
      <c r="A417" s="47" t="s">
        <v>286</v>
      </c>
      <c r="B417" s="47"/>
      <c r="C417" s="47"/>
      <c r="D417" s="45" t="s">
        <v>292</v>
      </c>
      <c r="E417" s="45"/>
      <c r="F417" s="45"/>
      <c r="G417" s="47" t="s">
        <v>293</v>
      </c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586">
        <v>120000</v>
      </c>
      <c r="T417" s="586"/>
      <c r="U417" s="586"/>
      <c r="V417" s="586"/>
      <c r="W417" s="586"/>
      <c r="X417" s="586"/>
      <c r="Y417" s="586"/>
      <c r="Z417" s="586"/>
      <c r="AA417" s="586"/>
      <c r="AB417" s="586">
        <v>156800</v>
      </c>
      <c r="AC417" s="586"/>
      <c r="AD417" s="586"/>
      <c r="AE417" s="586"/>
      <c r="AF417" s="586"/>
      <c r="AG417" s="586">
        <v>156759</v>
      </c>
      <c r="AH417" s="586"/>
      <c r="AI417" s="586"/>
      <c r="AJ417" s="586"/>
      <c r="AK417" s="586"/>
      <c r="AL417" s="586"/>
      <c r="AM417" s="58"/>
      <c r="AN417" s="58" t="s">
        <v>1960</v>
      </c>
      <c r="AO417" s="58"/>
      <c r="AP417" s="58" t="s">
        <v>1376</v>
      </c>
    </row>
    <row r="418" spans="1:42" x14ac:dyDescent="0.2">
      <c r="A418" s="47" t="s">
        <v>286</v>
      </c>
      <c r="B418" s="47"/>
      <c r="C418" s="47"/>
      <c r="D418" s="45" t="s">
        <v>157</v>
      </c>
      <c r="E418" s="45"/>
      <c r="F418" s="45"/>
      <c r="G418" s="47" t="s">
        <v>482</v>
      </c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586">
        <v>10000</v>
      </c>
      <c r="T418" s="586"/>
      <c r="U418" s="586"/>
      <c r="V418" s="586"/>
      <c r="W418" s="586"/>
      <c r="X418" s="586"/>
      <c r="Y418" s="586"/>
      <c r="Z418" s="586"/>
      <c r="AA418" s="586"/>
      <c r="AB418" s="586">
        <v>10000</v>
      </c>
      <c r="AC418" s="586"/>
      <c r="AD418" s="586"/>
      <c r="AE418" s="586"/>
      <c r="AF418" s="586"/>
      <c r="AG418" s="586">
        <v>7634</v>
      </c>
      <c r="AH418" s="586"/>
      <c r="AI418" s="586"/>
      <c r="AJ418" s="586"/>
      <c r="AK418" s="586"/>
      <c r="AL418" s="586"/>
      <c r="AM418" s="58"/>
      <c r="AN418" s="58" t="s">
        <v>1961</v>
      </c>
      <c r="AO418" s="58"/>
      <c r="AP418" s="58" t="s">
        <v>1961</v>
      </c>
    </row>
    <row r="419" spans="1:42" x14ac:dyDescent="0.2">
      <c r="A419" s="47" t="s">
        <v>286</v>
      </c>
      <c r="B419" s="47"/>
      <c r="C419" s="47"/>
      <c r="D419" s="45" t="s">
        <v>125</v>
      </c>
      <c r="E419" s="45"/>
      <c r="F419" s="45"/>
      <c r="G419" s="47" t="s">
        <v>1372</v>
      </c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586">
        <v>20000</v>
      </c>
      <c r="T419" s="586"/>
      <c r="U419" s="586"/>
      <c r="V419" s="586"/>
      <c r="W419" s="586"/>
      <c r="X419" s="586"/>
      <c r="Y419" s="586"/>
      <c r="Z419" s="586"/>
      <c r="AA419" s="586"/>
      <c r="AB419" s="586">
        <v>20000</v>
      </c>
      <c r="AC419" s="586"/>
      <c r="AD419" s="586"/>
      <c r="AE419" s="586"/>
      <c r="AF419" s="586"/>
      <c r="AG419" s="586">
        <v>16533</v>
      </c>
      <c r="AH419" s="586"/>
      <c r="AI419" s="586"/>
      <c r="AJ419" s="586"/>
      <c r="AK419" s="586"/>
      <c r="AL419" s="586"/>
      <c r="AM419" s="58"/>
      <c r="AN419" s="58" t="s">
        <v>1962</v>
      </c>
      <c r="AO419" s="58"/>
      <c r="AP419" s="58" t="s">
        <v>1962</v>
      </c>
    </row>
    <row r="420" spans="1:42" x14ac:dyDescent="0.2">
      <c r="A420" s="47" t="s">
        <v>286</v>
      </c>
      <c r="B420" s="47"/>
      <c r="C420" s="47"/>
      <c r="D420" s="45" t="s">
        <v>247</v>
      </c>
      <c r="E420" s="45"/>
      <c r="F420" s="45"/>
      <c r="G420" s="47" t="s">
        <v>248</v>
      </c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586">
        <v>50000</v>
      </c>
      <c r="T420" s="586"/>
      <c r="U420" s="586"/>
      <c r="V420" s="586"/>
      <c r="W420" s="586"/>
      <c r="X420" s="586"/>
      <c r="Y420" s="586"/>
      <c r="Z420" s="586"/>
      <c r="AA420" s="586"/>
      <c r="AB420" s="586">
        <v>50000</v>
      </c>
      <c r="AC420" s="586"/>
      <c r="AD420" s="586"/>
      <c r="AE420" s="586"/>
      <c r="AF420" s="586"/>
      <c r="AG420" s="586">
        <v>30056.86</v>
      </c>
      <c r="AH420" s="586"/>
      <c r="AI420" s="586"/>
      <c r="AJ420" s="586"/>
      <c r="AK420" s="586"/>
      <c r="AL420" s="586"/>
      <c r="AM420" s="58"/>
      <c r="AN420" s="58" t="s">
        <v>1963</v>
      </c>
      <c r="AO420" s="58"/>
      <c r="AP420" s="58" t="s">
        <v>1963</v>
      </c>
    </row>
    <row r="421" spans="1:42" x14ac:dyDescent="0.2">
      <c r="A421" s="47" t="s">
        <v>286</v>
      </c>
      <c r="B421" s="47"/>
      <c r="C421" s="47"/>
      <c r="D421" s="45" t="s">
        <v>251</v>
      </c>
      <c r="E421" s="45"/>
      <c r="F421" s="45"/>
      <c r="G421" s="47" t="s">
        <v>252</v>
      </c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586">
        <v>130000</v>
      </c>
      <c r="T421" s="586"/>
      <c r="U421" s="586"/>
      <c r="V421" s="586"/>
      <c r="W421" s="586"/>
      <c r="X421" s="586"/>
      <c r="Y421" s="586"/>
      <c r="Z421" s="586"/>
      <c r="AA421" s="586"/>
      <c r="AB421" s="586">
        <v>130000</v>
      </c>
      <c r="AC421" s="586"/>
      <c r="AD421" s="586"/>
      <c r="AE421" s="586"/>
      <c r="AF421" s="586"/>
      <c r="AG421" s="586">
        <v>114549.61</v>
      </c>
      <c r="AH421" s="586"/>
      <c r="AI421" s="586"/>
      <c r="AJ421" s="586"/>
      <c r="AK421" s="586"/>
      <c r="AL421" s="586"/>
      <c r="AM421" s="58"/>
      <c r="AN421" s="58" t="s">
        <v>1746</v>
      </c>
      <c r="AO421" s="58"/>
      <c r="AP421" s="58" t="s">
        <v>1746</v>
      </c>
    </row>
    <row r="422" spans="1:42" x14ac:dyDescent="0.2">
      <c r="A422" s="47" t="s">
        <v>286</v>
      </c>
      <c r="B422" s="47"/>
      <c r="C422" s="47"/>
      <c r="D422" s="45" t="s">
        <v>253</v>
      </c>
      <c r="E422" s="45"/>
      <c r="F422" s="45"/>
      <c r="G422" s="47" t="s">
        <v>254</v>
      </c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586">
        <v>10000</v>
      </c>
      <c r="T422" s="586"/>
      <c r="U422" s="586"/>
      <c r="V422" s="586"/>
      <c r="W422" s="586"/>
      <c r="X422" s="586"/>
      <c r="Y422" s="586"/>
      <c r="Z422" s="586"/>
      <c r="AA422" s="586"/>
      <c r="AB422" s="586">
        <v>10000</v>
      </c>
      <c r="AC422" s="586"/>
      <c r="AD422" s="586"/>
      <c r="AE422" s="586"/>
      <c r="AF422" s="586"/>
      <c r="AG422" s="586">
        <v>6050</v>
      </c>
      <c r="AH422" s="586"/>
      <c r="AI422" s="586"/>
      <c r="AJ422" s="586"/>
      <c r="AK422" s="586"/>
      <c r="AL422" s="586"/>
      <c r="AM422" s="58"/>
      <c r="AN422" s="58" t="s">
        <v>1964</v>
      </c>
      <c r="AO422" s="58"/>
      <c r="AP422" s="58" t="s">
        <v>1964</v>
      </c>
    </row>
    <row r="423" spans="1:42" x14ac:dyDescent="0.2">
      <c r="A423" s="47" t="s">
        <v>286</v>
      </c>
      <c r="B423" s="47"/>
      <c r="C423" s="47"/>
      <c r="D423" s="45" t="s">
        <v>126</v>
      </c>
      <c r="E423" s="45"/>
      <c r="F423" s="45"/>
      <c r="G423" s="47" t="s">
        <v>127</v>
      </c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586">
        <v>600000</v>
      </c>
      <c r="T423" s="586"/>
      <c r="U423" s="586"/>
      <c r="V423" s="586"/>
      <c r="W423" s="586"/>
      <c r="X423" s="586"/>
      <c r="Y423" s="586"/>
      <c r="Z423" s="586"/>
      <c r="AA423" s="586"/>
      <c r="AB423" s="586">
        <v>690000</v>
      </c>
      <c r="AC423" s="586"/>
      <c r="AD423" s="586"/>
      <c r="AE423" s="586"/>
      <c r="AF423" s="586"/>
      <c r="AG423" s="586">
        <v>347788.54</v>
      </c>
      <c r="AH423" s="586"/>
      <c r="AI423" s="586"/>
      <c r="AJ423" s="586"/>
      <c r="AK423" s="586"/>
      <c r="AL423" s="586"/>
      <c r="AM423" s="58"/>
      <c r="AN423" s="58" t="s">
        <v>1965</v>
      </c>
      <c r="AO423" s="58"/>
      <c r="AP423" s="58" t="s">
        <v>1966</v>
      </c>
    </row>
    <row r="424" spans="1:42" x14ac:dyDescent="0.2">
      <c r="A424" s="47" t="s">
        <v>286</v>
      </c>
      <c r="B424" s="47"/>
      <c r="C424" s="47"/>
      <c r="D424" s="45" t="s">
        <v>137</v>
      </c>
      <c r="E424" s="45"/>
      <c r="F424" s="45"/>
      <c r="G424" s="47" t="s">
        <v>138</v>
      </c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586">
        <v>10000</v>
      </c>
      <c r="T424" s="586"/>
      <c r="U424" s="586"/>
      <c r="V424" s="586"/>
      <c r="W424" s="586"/>
      <c r="X424" s="586"/>
      <c r="Y424" s="586"/>
      <c r="Z424" s="586"/>
      <c r="AA424" s="586"/>
      <c r="AB424" s="586">
        <v>10000</v>
      </c>
      <c r="AC424" s="586"/>
      <c r="AD424" s="586"/>
      <c r="AE424" s="586"/>
      <c r="AF424" s="586"/>
      <c r="AG424" s="586"/>
      <c r="AH424" s="586"/>
      <c r="AI424" s="586"/>
      <c r="AJ424" s="586"/>
      <c r="AK424" s="586"/>
      <c r="AL424" s="586"/>
      <c r="AM424" s="58"/>
      <c r="AN424" s="58" t="s">
        <v>140</v>
      </c>
      <c r="AO424" s="58"/>
      <c r="AP424" s="58" t="s">
        <v>140</v>
      </c>
    </row>
    <row r="425" spans="1:42" x14ac:dyDescent="0.2">
      <c r="A425" s="47" t="s">
        <v>286</v>
      </c>
      <c r="B425" s="47"/>
      <c r="C425" s="47"/>
      <c r="D425" s="45" t="s">
        <v>256</v>
      </c>
      <c r="E425" s="45"/>
      <c r="F425" s="45"/>
      <c r="G425" s="47" t="s">
        <v>918</v>
      </c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586">
        <v>10000</v>
      </c>
      <c r="T425" s="586"/>
      <c r="U425" s="586"/>
      <c r="V425" s="586"/>
      <c r="W425" s="586"/>
      <c r="X425" s="586"/>
      <c r="Y425" s="586"/>
      <c r="Z425" s="586"/>
      <c r="AA425" s="586"/>
      <c r="AB425" s="586">
        <v>20000</v>
      </c>
      <c r="AC425" s="586"/>
      <c r="AD425" s="586"/>
      <c r="AE425" s="586"/>
      <c r="AF425" s="586"/>
      <c r="AG425" s="586">
        <v>1501</v>
      </c>
      <c r="AH425" s="586"/>
      <c r="AI425" s="586"/>
      <c r="AJ425" s="586"/>
      <c r="AK425" s="586"/>
      <c r="AL425" s="586"/>
      <c r="AM425" s="58"/>
      <c r="AN425" s="58" t="s">
        <v>1967</v>
      </c>
      <c r="AO425" s="58"/>
      <c r="AP425" s="58" t="s">
        <v>1951</v>
      </c>
    </row>
    <row r="426" spans="1:42" x14ac:dyDescent="0.2">
      <c r="A426" s="47" t="s">
        <v>286</v>
      </c>
      <c r="B426" s="47"/>
      <c r="C426" s="47"/>
      <c r="D426" s="45" t="s">
        <v>128</v>
      </c>
      <c r="E426" s="45"/>
      <c r="F426" s="45"/>
      <c r="G426" s="47" t="s">
        <v>129</v>
      </c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586">
        <v>450000</v>
      </c>
      <c r="T426" s="586"/>
      <c r="U426" s="586"/>
      <c r="V426" s="586"/>
      <c r="W426" s="586"/>
      <c r="X426" s="586"/>
      <c r="Y426" s="586"/>
      <c r="Z426" s="586"/>
      <c r="AA426" s="586"/>
      <c r="AB426" s="586">
        <v>460000</v>
      </c>
      <c r="AC426" s="586"/>
      <c r="AD426" s="586"/>
      <c r="AE426" s="586"/>
      <c r="AF426" s="586"/>
      <c r="AG426" s="586">
        <v>381135</v>
      </c>
      <c r="AH426" s="586"/>
      <c r="AI426" s="586"/>
      <c r="AJ426" s="586"/>
      <c r="AK426" s="586"/>
      <c r="AL426" s="586"/>
      <c r="AM426" s="58"/>
      <c r="AN426" s="58" t="s">
        <v>1968</v>
      </c>
      <c r="AO426" s="58"/>
      <c r="AP426" s="58" t="s">
        <v>1969</v>
      </c>
    </row>
    <row r="427" spans="1:42" x14ac:dyDescent="0.2">
      <c r="A427" s="47" t="s">
        <v>286</v>
      </c>
      <c r="B427" s="47"/>
      <c r="C427" s="47"/>
      <c r="D427" s="45" t="s">
        <v>258</v>
      </c>
      <c r="E427" s="45"/>
      <c r="F427" s="45"/>
      <c r="G427" s="47" t="s">
        <v>1405</v>
      </c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586">
        <v>180000</v>
      </c>
      <c r="T427" s="586"/>
      <c r="U427" s="586"/>
      <c r="V427" s="586"/>
      <c r="W427" s="586"/>
      <c r="X427" s="586"/>
      <c r="Y427" s="586"/>
      <c r="Z427" s="586"/>
      <c r="AA427" s="586"/>
      <c r="AB427" s="586">
        <v>180000</v>
      </c>
      <c r="AC427" s="586"/>
      <c r="AD427" s="586"/>
      <c r="AE427" s="586"/>
      <c r="AF427" s="586"/>
      <c r="AG427" s="586">
        <v>155104</v>
      </c>
      <c r="AH427" s="586"/>
      <c r="AI427" s="586"/>
      <c r="AJ427" s="586"/>
      <c r="AK427" s="586"/>
      <c r="AL427" s="586"/>
      <c r="AM427" s="58"/>
      <c r="AN427" s="58" t="s">
        <v>1970</v>
      </c>
      <c r="AO427" s="58"/>
      <c r="AP427" s="58" t="s">
        <v>1970</v>
      </c>
    </row>
    <row r="428" spans="1:42" x14ac:dyDescent="0.2">
      <c r="A428" s="59" t="s">
        <v>286</v>
      </c>
      <c r="B428" s="59"/>
      <c r="C428" s="59"/>
      <c r="D428" s="59" t="s">
        <v>296</v>
      </c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0">
        <v>19320000</v>
      </c>
      <c r="T428" s="590"/>
      <c r="U428" s="590"/>
      <c r="V428" s="590"/>
      <c r="W428" s="590"/>
      <c r="X428" s="590"/>
      <c r="Y428" s="590"/>
      <c r="Z428" s="590"/>
      <c r="AA428" s="590"/>
      <c r="AB428" s="590">
        <v>22984000</v>
      </c>
      <c r="AC428" s="590"/>
      <c r="AD428" s="590"/>
      <c r="AE428" s="590"/>
      <c r="AF428" s="590"/>
      <c r="AG428" s="590">
        <v>22461959.010000002</v>
      </c>
      <c r="AH428" s="590"/>
      <c r="AI428" s="590"/>
      <c r="AJ428" s="590"/>
      <c r="AK428" s="590"/>
      <c r="AL428" s="590"/>
      <c r="AM428" s="60"/>
      <c r="AN428" s="60" t="s">
        <v>1971</v>
      </c>
      <c r="AO428" s="60"/>
      <c r="AP428" s="60" t="s">
        <v>1972</v>
      </c>
    </row>
    <row r="429" spans="1:42" x14ac:dyDescent="0.2">
      <c r="A429" s="47" t="s">
        <v>1415</v>
      </c>
      <c r="B429" s="47"/>
      <c r="C429" s="47"/>
      <c r="D429" s="45" t="s">
        <v>239</v>
      </c>
      <c r="E429" s="45"/>
      <c r="F429" s="45"/>
      <c r="G429" s="47" t="s">
        <v>240</v>
      </c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586"/>
      <c r="T429" s="586"/>
      <c r="U429" s="586"/>
      <c r="V429" s="586"/>
      <c r="W429" s="586"/>
      <c r="X429" s="586"/>
      <c r="Y429" s="586"/>
      <c r="Z429" s="586"/>
      <c r="AA429" s="586"/>
      <c r="AB429" s="586">
        <v>93200</v>
      </c>
      <c r="AC429" s="586"/>
      <c r="AD429" s="586"/>
      <c r="AE429" s="586"/>
      <c r="AF429" s="586"/>
      <c r="AG429" s="586">
        <v>93138</v>
      </c>
      <c r="AH429" s="586"/>
      <c r="AI429" s="586"/>
      <c r="AJ429" s="586"/>
      <c r="AK429" s="586"/>
      <c r="AL429" s="586"/>
      <c r="AM429" s="58"/>
      <c r="AN429" s="58" t="s">
        <v>80</v>
      </c>
      <c r="AO429" s="58"/>
      <c r="AP429" s="58" t="s">
        <v>1141</v>
      </c>
    </row>
    <row r="430" spans="1:42" x14ac:dyDescent="0.2">
      <c r="A430" s="47" t="s">
        <v>1415</v>
      </c>
      <c r="B430" s="47"/>
      <c r="C430" s="47"/>
      <c r="D430" s="45" t="s">
        <v>287</v>
      </c>
      <c r="E430" s="45"/>
      <c r="F430" s="45"/>
      <c r="G430" s="47" t="s">
        <v>288</v>
      </c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586"/>
      <c r="T430" s="586"/>
      <c r="U430" s="586"/>
      <c r="V430" s="586"/>
      <c r="W430" s="586"/>
      <c r="X430" s="586"/>
      <c r="Y430" s="586"/>
      <c r="Z430" s="586"/>
      <c r="AA430" s="586"/>
      <c r="AB430" s="586">
        <v>7000</v>
      </c>
      <c r="AC430" s="586"/>
      <c r="AD430" s="586"/>
      <c r="AE430" s="586"/>
      <c r="AF430" s="586"/>
      <c r="AG430" s="586">
        <v>100723.68</v>
      </c>
      <c r="AH430" s="586"/>
      <c r="AI430" s="586"/>
      <c r="AJ430" s="586"/>
      <c r="AK430" s="586"/>
      <c r="AL430" s="586"/>
      <c r="AM430" s="58"/>
      <c r="AN430" s="58" t="s">
        <v>80</v>
      </c>
      <c r="AO430" s="58"/>
      <c r="AP430" s="58" t="s">
        <v>80</v>
      </c>
    </row>
    <row r="431" spans="1:42" x14ac:dyDescent="0.2">
      <c r="A431" s="47" t="s">
        <v>1415</v>
      </c>
      <c r="B431" s="47"/>
      <c r="C431" s="47"/>
      <c r="D431" s="45" t="s">
        <v>289</v>
      </c>
      <c r="E431" s="45"/>
      <c r="F431" s="45"/>
      <c r="G431" s="47" t="s">
        <v>290</v>
      </c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586"/>
      <c r="T431" s="586"/>
      <c r="U431" s="586"/>
      <c r="V431" s="586"/>
      <c r="W431" s="586"/>
      <c r="X431" s="586"/>
      <c r="Y431" s="586"/>
      <c r="Z431" s="586"/>
      <c r="AA431" s="586"/>
      <c r="AB431" s="586">
        <v>2152900</v>
      </c>
      <c r="AC431" s="586"/>
      <c r="AD431" s="586"/>
      <c r="AE431" s="586"/>
      <c r="AF431" s="586"/>
      <c r="AG431" s="586">
        <v>3959399</v>
      </c>
      <c r="AH431" s="586"/>
      <c r="AI431" s="586"/>
      <c r="AJ431" s="586"/>
      <c r="AK431" s="586"/>
      <c r="AL431" s="586"/>
      <c r="AM431" s="58"/>
      <c r="AN431" s="58" t="s">
        <v>80</v>
      </c>
      <c r="AO431" s="58"/>
      <c r="AP431" s="58" t="s">
        <v>1973</v>
      </c>
    </row>
    <row r="432" spans="1:42" x14ac:dyDescent="0.2">
      <c r="A432" s="47" t="s">
        <v>1415</v>
      </c>
      <c r="B432" s="47"/>
      <c r="C432" s="47"/>
      <c r="D432" s="45" t="s">
        <v>241</v>
      </c>
      <c r="E432" s="45"/>
      <c r="F432" s="45"/>
      <c r="G432" s="47" t="s">
        <v>242</v>
      </c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586"/>
      <c r="T432" s="586"/>
      <c r="U432" s="586"/>
      <c r="V432" s="586"/>
      <c r="W432" s="586"/>
      <c r="X432" s="586"/>
      <c r="Y432" s="586"/>
      <c r="Z432" s="586"/>
      <c r="AA432" s="586"/>
      <c r="AB432" s="586">
        <v>145500</v>
      </c>
      <c r="AC432" s="586"/>
      <c r="AD432" s="586"/>
      <c r="AE432" s="586"/>
      <c r="AF432" s="586"/>
      <c r="AG432" s="586">
        <v>193315</v>
      </c>
      <c r="AH432" s="586"/>
      <c r="AI432" s="586"/>
      <c r="AJ432" s="586"/>
      <c r="AK432" s="586"/>
      <c r="AL432" s="586"/>
      <c r="AM432" s="58"/>
      <c r="AN432" s="58" t="s">
        <v>80</v>
      </c>
      <c r="AO432" s="58"/>
      <c r="AP432" s="58" t="s">
        <v>1974</v>
      </c>
    </row>
    <row r="433" spans="1:42" x14ac:dyDescent="0.2">
      <c r="A433" s="47" t="s">
        <v>1415</v>
      </c>
      <c r="B433" s="47"/>
      <c r="C433" s="47"/>
      <c r="D433" s="45" t="s">
        <v>243</v>
      </c>
      <c r="E433" s="45"/>
      <c r="F433" s="45"/>
      <c r="G433" s="47" t="s">
        <v>1399</v>
      </c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586"/>
      <c r="T433" s="586"/>
      <c r="U433" s="586"/>
      <c r="V433" s="586"/>
      <c r="W433" s="586"/>
      <c r="X433" s="586"/>
      <c r="Y433" s="586"/>
      <c r="Z433" s="586"/>
      <c r="AA433" s="586"/>
      <c r="AB433" s="586">
        <v>52800</v>
      </c>
      <c r="AC433" s="586"/>
      <c r="AD433" s="586"/>
      <c r="AE433" s="586"/>
      <c r="AF433" s="586"/>
      <c r="AG433" s="586">
        <v>70156</v>
      </c>
      <c r="AH433" s="586"/>
      <c r="AI433" s="586"/>
      <c r="AJ433" s="586"/>
      <c r="AK433" s="586"/>
      <c r="AL433" s="586"/>
      <c r="AM433" s="58"/>
      <c r="AN433" s="58" t="s">
        <v>80</v>
      </c>
      <c r="AO433" s="58"/>
      <c r="AP433" s="58" t="s">
        <v>1975</v>
      </c>
    </row>
    <row r="434" spans="1:42" x14ac:dyDescent="0.2">
      <c r="A434" s="47" t="s">
        <v>1415</v>
      </c>
      <c r="B434" s="47"/>
      <c r="C434" s="47"/>
      <c r="D434" s="45" t="s">
        <v>292</v>
      </c>
      <c r="E434" s="45"/>
      <c r="F434" s="45"/>
      <c r="G434" s="47" t="s">
        <v>293</v>
      </c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586"/>
      <c r="T434" s="586"/>
      <c r="U434" s="586"/>
      <c r="V434" s="586"/>
      <c r="W434" s="586"/>
      <c r="X434" s="586"/>
      <c r="Y434" s="586"/>
      <c r="Z434" s="586"/>
      <c r="AA434" s="586"/>
      <c r="AB434" s="586">
        <v>500</v>
      </c>
      <c r="AC434" s="586"/>
      <c r="AD434" s="586"/>
      <c r="AE434" s="586"/>
      <c r="AF434" s="586"/>
      <c r="AG434" s="586">
        <v>28005.85</v>
      </c>
      <c r="AH434" s="586"/>
      <c r="AI434" s="586"/>
      <c r="AJ434" s="586"/>
      <c r="AK434" s="586"/>
      <c r="AL434" s="586"/>
      <c r="AM434" s="58"/>
      <c r="AN434" s="58" t="s">
        <v>80</v>
      </c>
      <c r="AO434" s="58"/>
      <c r="AP434" s="58" t="s">
        <v>80</v>
      </c>
    </row>
    <row r="435" spans="1:42" x14ac:dyDescent="0.2">
      <c r="A435" s="47" t="s">
        <v>1415</v>
      </c>
      <c r="B435" s="47"/>
      <c r="C435" s="47"/>
      <c r="D435" s="45" t="s">
        <v>125</v>
      </c>
      <c r="E435" s="45"/>
      <c r="F435" s="45"/>
      <c r="G435" s="47" t="s">
        <v>1372</v>
      </c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586"/>
      <c r="T435" s="586"/>
      <c r="U435" s="586"/>
      <c r="V435" s="586"/>
      <c r="W435" s="586"/>
      <c r="X435" s="586"/>
      <c r="Y435" s="586"/>
      <c r="Z435" s="586"/>
      <c r="AA435" s="586"/>
      <c r="AB435" s="586">
        <v>46800</v>
      </c>
      <c r="AC435" s="586"/>
      <c r="AD435" s="586"/>
      <c r="AE435" s="586"/>
      <c r="AF435" s="586"/>
      <c r="AG435" s="586">
        <v>46802.33</v>
      </c>
      <c r="AH435" s="586"/>
      <c r="AI435" s="586"/>
      <c r="AJ435" s="586"/>
      <c r="AK435" s="586"/>
      <c r="AL435" s="586"/>
      <c r="AM435" s="58"/>
      <c r="AN435" s="58" t="s">
        <v>80</v>
      </c>
      <c r="AO435" s="58"/>
      <c r="AP435" s="58" t="s">
        <v>84</v>
      </c>
    </row>
    <row r="436" spans="1:42" x14ac:dyDescent="0.2">
      <c r="A436" s="47" t="s">
        <v>1415</v>
      </c>
      <c r="B436" s="47"/>
      <c r="C436" s="47"/>
      <c r="D436" s="45" t="s">
        <v>249</v>
      </c>
      <c r="E436" s="45"/>
      <c r="F436" s="45"/>
      <c r="G436" s="47" t="s">
        <v>250</v>
      </c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586"/>
      <c r="T436" s="586"/>
      <c r="U436" s="586"/>
      <c r="V436" s="586"/>
      <c r="W436" s="586"/>
      <c r="X436" s="586"/>
      <c r="Y436" s="586"/>
      <c r="Z436" s="586"/>
      <c r="AA436" s="586"/>
      <c r="AB436" s="586">
        <v>149500</v>
      </c>
      <c r="AC436" s="586"/>
      <c r="AD436" s="586"/>
      <c r="AE436" s="586"/>
      <c r="AF436" s="586"/>
      <c r="AG436" s="586">
        <v>149518.5</v>
      </c>
      <c r="AH436" s="586"/>
      <c r="AI436" s="586"/>
      <c r="AJ436" s="586"/>
      <c r="AK436" s="586"/>
      <c r="AL436" s="586"/>
      <c r="AM436" s="58"/>
      <c r="AN436" s="58" t="s">
        <v>80</v>
      </c>
      <c r="AO436" s="58"/>
      <c r="AP436" s="58" t="s">
        <v>1677</v>
      </c>
    </row>
    <row r="437" spans="1:42" x14ac:dyDescent="0.2">
      <c r="A437" s="47" t="s">
        <v>1415</v>
      </c>
      <c r="B437" s="47"/>
      <c r="C437" s="47"/>
      <c r="D437" s="45" t="s">
        <v>132</v>
      </c>
      <c r="E437" s="45"/>
      <c r="F437" s="45"/>
      <c r="G437" s="47" t="s">
        <v>133</v>
      </c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586"/>
      <c r="T437" s="586"/>
      <c r="U437" s="586"/>
      <c r="V437" s="586"/>
      <c r="W437" s="586"/>
      <c r="X437" s="586"/>
      <c r="Y437" s="586"/>
      <c r="Z437" s="586"/>
      <c r="AA437" s="586"/>
      <c r="AB437" s="586">
        <v>926300</v>
      </c>
      <c r="AC437" s="586"/>
      <c r="AD437" s="586"/>
      <c r="AE437" s="586"/>
      <c r="AF437" s="586"/>
      <c r="AG437" s="586">
        <v>926353.68</v>
      </c>
      <c r="AH437" s="586"/>
      <c r="AI437" s="586"/>
      <c r="AJ437" s="586"/>
      <c r="AK437" s="586"/>
      <c r="AL437" s="586"/>
      <c r="AM437" s="58"/>
      <c r="AN437" s="58" t="s">
        <v>80</v>
      </c>
      <c r="AO437" s="58"/>
      <c r="AP437" s="58" t="s">
        <v>1677</v>
      </c>
    </row>
    <row r="438" spans="1:42" x14ac:dyDescent="0.2">
      <c r="A438" s="47" t="s">
        <v>1415</v>
      </c>
      <c r="B438" s="47"/>
      <c r="C438" s="47"/>
      <c r="D438" s="45" t="s">
        <v>126</v>
      </c>
      <c r="E438" s="45"/>
      <c r="F438" s="45"/>
      <c r="G438" s="47" t="s">
        <v>127</v>
      </c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586"/>
      <c r="T438" s="586"/>
      <c r="U438" s="586"/>
      <c r="V438" s="586"/>
      <c r="W438" s="586"/>
      <c r="X438" s="586"/>
      <c r="Y438" s="586"/>
      <c r="Z438" s="586"/>
      <c r="AA438" s="586"/>
      <c r="AB438" s="586">
        <v>1628900</v>
      </c>
      <c r="AC438" s="586"/>
      <c r="AD438" s="586"/>
      <c r="AE438" s="586"/>
      <c r="AF438" s="586"/>
      <c r="AG438" s="586">
        <v>1605666.18</v>
      </c>
      <c r="AH438" s="586"/>
      <c r="AI438" s="586"/>
      <c r="AJ438" s="586"/>
      <c r="AK438" s="586"/>
      <c r="AL438" s="586"/>
      <c r="AM438" s="58"/>
      <c r="AN438" s="58" t="s">
        <v>80</v>
      </c>
      <c r="AO438" s="58"/>
      <c r="AP438" s="58" t="s">
        <v>1976</v>
      </c>
    </row>
    <row r="439" spans="1:42" x14ac:dyDescent="0.2">
      <c r="A439" s="59" t="s">
        <v>1415</v>
      </c>
      <c r="B439" s="59"/>
      <c r="C439" s="59"/>
      <c r="D439" s="59" t="s">
        <v>1416</v>
      </c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0"/>
      <c r="T439" s="590"/>
      <c r="U439" s="590"/>
      <c r="V439" s="590"/>
      <c r="W439" s="590"/>
      <c r="X439" s="590"/>
      <c r="Y439" s="590"/>
      <c r="Z439" s="590"/>
      <c r="AA439" s="590"/>
      <c r="AB439" s="590">
        <v>5203400</v>
      </c>
      <c r="AC439" s="590"/>
      <c r="AD439" s="590"/>
      <c r="AE439" s="590"/>
      <c r="AF439" s="590"/>
      <c r="AG439" s="590">
        <v>7173078.2199999997</v>
      </c>
      <c r="AH439" s="590"/>
      <c r="AI439" s="590"/>
      <c r="AJ439" s="590"/>
      <c r="AK439" s="590"/>
      <c r="AL439" s="590"/>
      <c r="AM439" s="60"/>
      <c r="AN439" s="60" t="s">
        <v>80</v>
      </c>
      <c r="AO439" s="60"/>
      <c r="AP439" s="60" t="s">
        <v>1977</v>
      </c>
    </row>
    <row r="440" spans="1:42" x14ac:dyDescent="0.2">
      <c r="A440" s="47" t="s">
        <v>108</v>
      </c>
      <c r="B440" s="47"/>
      <c r="C440" s="47"/>
      <c r="D440" s="45" t="s">
        <v>239</v>
      </c>
      <c r="E440" s="45"/>
      <c r="F440" s="45"/>
      <c r="G440" s="47" t="s">
        <v>240</v>
      </c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586">
        <v>174500000</v>
      </c>
      <c r="T440" s="586"/>
      <c r="U440" s="586"/>
      <c r="V440" s="586"/>
      <c r="W440" s="586"/>
      <c r="X440" s="586"/>
      <c r="Y440" s="586"/>
      <c r="Z440" s="586"/>
      <c r="AA440" s="586"/>
      <c r="AB440" s="586">
        <v>185978700</v>
      </c>
      <c r="AC440" s="586"/>
      <c r="AD440" s="586"/>
      <c r="AE440" s="586"/>
      <c r="AF440" s="586"/>
      <c r="AG440" s="586">
        <v>177536775</v>
      </c>
      <c r="AH440" s="586"/>
      <c r="AI440" s="586"/>
      <c r="AJ440" s="586"/>
      <c r="AK440" s="586"/>
      <c r="AL440" s="586"/>
      <c r="AM440" s="58"/>
      <c r="AN440" s="58" t="s">
        <v>1978</v>
      </c>
      <c r="AO440" s="58"/>
      <c r="AP440" s="58" t="s">
        <v>1979</v>
      </c>
    </row>
    <row r="441" spans="1:42" x14ac:dyDescent="0.2">
      <c r="A441" s="47" t="s">
        <v>108</v>
      </c>
      <c r="B441" s="47"/>
      <c r="C441" s="47"/>
      <c r="D441" s="45" t="s">
        <v>289</v>
      </c>
      <c r="E441" s="45"/>
      <c r="F441" s="45"/>
      <c r="G441" s="47" t="s">
        <v>290</v>
      </c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586">
        <v>4500000</v>
      </c>
      <c r="T441" s="586"/>
      <c r="U441" s="586"/>
      <c r="V441" s="586"/>
      <c r="W441" s="586"/>
      <c r="X441" s="586"/>
      <c r="Y441" s="586"/>
      <c r="Z441" s="586"/>
      <c r="AA441" s="586"/>
      <c r="AB441" s="586">
        <v>7426100</v>
      </c>
      <c r="AC441" s="586"/>
      <c r="AD441" s="586"/>
      <c r="AE441" s="586"/>
      <c r="AF441" s="586"/>
      <c r="AG441" s="586">
        <v>6955495</v>
      </c>
      <c r="AH441" s="586"/>
      <c r="AI441" s="586"/>
      <c r="AJ441" s="586"/>
      <c r="AK441" s="586"/>
      <c r="AL441" s="586"/>
      <c r="AM441" s="58"/>
      <c r="AN441" s="58" t="s">
        <v>1980</v>
      </c>
      <c r="AO441" s="58"/>
      <c r="AP441" s="58" t="s">
        <v>1981</v>
      </c>
    </row>
    <row r="442" spans="1:42" x14ac:dyDescent="0.2">
      <c r="A442" s="47" t="s">
        <v>108</v>
      </c>
      <c r="B442" s="47"/>
      <c r="C442" s="47"/>
      <c r="D442" s="45" t="s">
        <v>297</v>
      </c>
      <c r="E442" s="45"/>
      <c r="F442" s="45"/>
      <c r="G442" s="47" t="s">
        <v>298</v>
      </c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586">
        <v>1000000</v>
      </c>
      <c r="T442" s="586"/>
      <c r="U442" s="586"/>
      <c r="V442" s="586"/>
      <c r="W442" s="586"/>
      <c r="X442" s="586"/>
      <c r="Y442" s="586"/>
      <c r="Z442" s="586"/>
      <c r="AA442" s="586"/>
      <c r="AB442" s="586">
        <v>4512000</v>
      </c>
      <c r="AC442" s="586"/>
      <c r="AD442" s="586"/>
      <c r="AE442" s="586"/>
      <c r="AF442" s="586"/>
      <c r="AG442" s="586">
        <v>4511621</v>
      </c>
      <c r="AH442" s="586"/>
      <c r="AI442" s="586"/>
      <c r="AJ442" s="586"/>
      <c r="AK442" s="586"/>
      <c r="AL442" s="586"/>
      <c r="AM442" s="58"/>
      <c r="AN442" s="58" t="s">
        <v>1982</v>
      </c>
      <c r="AO442" s="58"/>
      <c r="AP442" s="58" t="s">
        <v>188</v>
      </c>
    </row>
    <row r="443" spans="1:42" x14ac:dyDescent="0.2">
      <c r="A443" s="47" t="s">
        <v>108</v>
      </c>
      <c r="B443" s="47"/>
      <c r="C443" s="47"/>
      <c r="D443" s="45" t="s">
        <v>241</v>
      </c>
      <c r="E443" s="45"/>
      <c r="F443" s="45"/>
      <c r="G443" s="47" t="s">
        <v>242</v>
      </c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586">
        <v>42700000</v>
      </c>
      <c r="T443" s="586"/>
      <c r="U443" s="586"/>
      <c r="V443" s="586"/>
      <c r="W443" s="586"/>
      <c r="X443" s="586"/>
      <c r="Y443" s="586"/>
      <c r="Z443" s="586"/>
      <c r="AA443" s="586"/>
      <c r="AB443" s="586">
        <v>47363600</v>
      </c>
      <c r="AC443" s="586"/>
      <c r="AD443" s="586"/>
      <c r="AE443" s="586"/>
      <c r="AF443" s="586"/>
      <c r="AG443" s="586">
        <v>46637597</v>
      </c>
      <c r="AH443" s="586"/>
      <c r="AI443" s="586"/>
      <c r="AJ443" s="586"/>
      <c r="AK443" s="586"/>
      <c r="AL443" s="586"/>
      <c r="AM443" s="58"/>
      <c r="AN443" s="58" t="s">
        <v>1983</v>
      </c>
      <c r="AO443" s="58"/>
      <c r="AP443" s="58" t="s">
        <v>1984</v>
      </c>
    </row>
    <row r="444" spans="1:42" x14ac:dyDescent="0.2">
      <c r="A444" s="47" t="s">
        <v>108</v>
      </c>
      <c r="B444" s="47"/>
      <c r="C444" s="47"/>
      <c r="D444" s="45" t="s">
        <v>243</v>
      </c>
      <c r="E444" s="45"/>
      <c r="F444" s="45"/>
      <c r="G444" s="47" t="s">
        <v>1399</v>
      </c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586">
        <v>15700000</v>
      </c>
      <c r="T444" s="586"/>
      <c r="U444" s="586"/>
      <c r="V444" s="586"/>
      <c r="W444" s="586"/>
      <c r="X444" s="586"/>
      <c r="Y444" s="586"/>
      <c r="Z444" s="586"/>
      <c r="AA444" s="586"/>
      <c r="AB444" s="586">
        <v>17343500</v>
      </c>
      <c r="AC444" s="586"/>
      <c r="AD444" s="586"/>
      <c r="AE444" s="586"/>
      <c r="AF444" s="586"/>
      <c r="AG444" s="586">
        <v>16787290</v>
      </c>
      <c r="AH444" s="586"/>
      <c r="AI444" s="586"/>
      <c r="AJ444" s="586"/>
      <c r="AK444" s="586"/>
      <c r="AL444" s="586"/>
      <c r="AM444" s="58"/>
      <c r="AN444" s="58" t="s">
        <v>1985</v>
      </c>
      <c r="AO444" s="58"/>
      <c r="AP444" s="58" t="s">
        <v>1986</v>
      </c>
    </row>
    <row r="445" spans="1:42" x14ac:dyDescent="0.2">
      <c r="A445" s="47" t="s">
        <v>108</v>
      </c>
      <c r="B445" s="47"/>
      <c r="C445" s="47"/>
      <c r="D445" s="45" t="s">
        <v>244</v>
      </c>
      <c r="E445" s="45"/>
      <c r="F445" s="45"/>
      <c r="G445" s="47" t="s">
        <v>1400</v>
      </c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586">
        <v>845000</v>
      </c>
      <c r="T445" s="586"/>
      <c r="U445" s="586"/>
      <c r="V445" s="586"/>
      <c r="W445" s="586"/>
      <c r="X445" s="586"/>
      <c r="Y445" s="586"/>
      <c r="Z445" s="586"/>
      <c r="AA445" s="586"/>
      <c r="AB445" s="586">
        <v>939100</v>
      </c>
      <c r="AC445" s="586"/>
      <c r="AD445" s="586"/>
      <c r="AE445" s="586"/>
      <c r="AF445" s="586"/>
      <c r="AG445" s="586">
        <v>932997</v>
      </c>
      <c r="AH445" s="586"/>
      <c r="AI445" s="586"/>
      <c r="AJ445" s="586"/>
      <c r="AK445" s="586"/>
      <c r="AL445" s="586"/>
      <c r="AM445" s="58"/>
      <c r="AN445" s="58" t="s">
        <v>1987</v>
      </c>
      <c r="AO445" s="58"/>
      <c r="AP445" s="58" t="s">
        <v>1988</v>
      </c>
    </row>
    <row r="446" spans="1:42" x14ac:dyDescent="0.2">
      <c r="A446" s="47" t="s">
        <v>108</v>
      </c>
      <c r="B446" s="47"/>
      <c r="C446" s="47"/>
      <c r="D446" s="45" t="s">
        <v>172</v>
      </c>
      <c r="E446" s="45"/>
      <c r="F446" s="45"/>
      <c r="G446" s="47" t="s">
        <v>173</v>
      </c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586">
        <v>1000</v>
      </c>
      <c r="T446" s="586"/>
      <c r="U446" s="586"/>
      <c r="V446" s="586"/>
      <c r="W446" s="586"/>
      <c r="X446" s="586"/>
      <c r="Y446" s="586"/>
      <c r="Z446" s="586"/>
      <c r="AA446" s="586"/>
      <c r="AB446" s="586">
        <v>1000</v>
      </c>
      <c r="AC446" s="586"/>
      <c r="AD446" s="586"/>
      <c r="AE446" s="586"/>
      <c r="AF446" s="586"/>
      <c r="AG446" s="586">
        <v>493.2</v>
      </c>
      <c r="AH446" s="586"/>
      <c r="AI446" s="586"/>
      <c r="AJ446" s="586"/>
      <c r="AK446" s="586"/>
      <c r="AL446" s="586"/>
      <c r="AM446" s="58"/>
      <c r="AN446" s="58" t="s">
        <v>1989</v>
      </c>
      <c r="AO446" s="58"/>
      <c r="AP446" s="58" t="s">
        <v>1989</v>
      </c>
    </row>
    <row r="447" spans="1:42" x14ac:dyDescent="0.2">
      <c r="A447" s="47" t="s">
        <v>108</v>
      </c>
      <c r="B447" s="47"/>
      <c r="C447" s="47"/>
      <c r="D447" s="45" t="s">
        <v>299</v>
      </c>
      <c r="E447" s="45"/>
      <c r="F447" s="45"/>
      <c r="G447" s="47" t="s">
        <v>300</v>
      </c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586">
        <v>100000</v>
      </c>
      <c r="T447" s="586"/>
      <c r="U447" s="586"/>
      <c r="V447" s="586"/>
      <c r="W447" s="586"/>
      <c r="X447" s="586"/>
      <c r="Y447" s="586"/>
      <c r="Z447" s="586"/>
      <c r="AA447" s="586"/>
      <c r="AB447" s="586">
        <v>124300</v>
      </c>
      <c r="AC447" s="586"/>
      <c r="AD447" s="586"/>
      <c r="AE447" s="586"/>
      <c r="AF447" s="586"/>
      <c r="AG447" s="586">
        <v>124241.64</v>
      </c>
      <c r="AH447" s="586"/>
      <c r="AI447" s="586"/>
      <c r="AJ447" s="586"/>
      <c r="AK447" s="586"/>
      <c r="AL447" s="586"/>
      <c r="AM447" s="58"/>
      <c r="AN447" s="58" t="s">
        <v>1990</v>
      </c>
      <c r="AO447" s="58"/>
      <c r="AP447" s="58" t="s">
        <v>1190</v>
      </c>
    </row>
    <row r="448" spans="1:42" x14ac:dyDescent="0.2">
      <c r="A448" s="47" t="s">
        <v>108</v>
      </c>
      <c r="B448" s="47"/>
      <c r="C448" s="47"/>
      <c r="D448" s="45" t="s">
        <v>301</v>
      </c>
      <c r="E448" s="45"/>
      <c r="F448" s="45"/>
      <c r="G448" s="47" t="s">
        <v>302</v>
      </c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586">
        <v>20000</v>
      </c>
      <c r="T448" s="586"/>
      <c r="U448" s="586"/>
      <c r="V448" s="586"/>
      <c r="W448" s="586"/>
      <c r="X448" s="586"/>
      <c r="Y448" s="586"/>
      <c r="Z448" s="586"/>
      <c r="AA448" s="586"/>
      <c r="AB448" s="586">
        <v>20000</v>
      </c>
      <c r="AC448" s="586"/>
      <c r="AD448" s="586"/>
      <c r="AE448" s="586"/>
      <c r="AF448" s="586"/>
      <c r="AG448" s="586">
        <v>4442</v>
      </c>
      <c r="AH448" s="586"/>
      <c r="AI448" s="586"/>
      <c r="AJ448" s="586"/>
      <c r="AK448" s="586"/>
      <c r="AL448" s="586"/>
      <c r="AM448" s="58"/>
      <c r="AN448" s="58" t="s">
        <v>1991</v>
      </c>
      <c r="AO448" s="58"/>
      <c r="AP448" s="58" t="s">
        <v>1991</v>
      </c>
    </row>
    <row r="449" spans="1:42" x14ac:dyDescent="0.2">
      <c r="A449" s="47" t="s">
        <v>108</v>
      </c>
      <c r="B449" s="47"/>
      <c r="C449" s="47"/>
      <c r="D449" s="45" t="s">
        <v>245</v>
      </c>
      <c r="E449" s="45"/>
      <c r="F449" s="45"/>
      <c r="G449" s="47" t="s">
        <v>246</v>
      </c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586">
        <v>10000</v>
      </c>
      <c r="T449" s="586"/>
      <c r="U449" s="586"/>
      <c r="V449" s="586"/>
      <c r="W449" s="586"/>
      <c r="X449" s="586"/>
      <c r="Y449" s="586"/>
      <c r="Z449" s="586"/>
      <c r="AA449" s="586"/>
      <c r="AB449" s="586">
        <v>10000</v>
      </c>
      <c r="AC449" s="586"/>
      <c r="AD449" s="586"/>
      <c r="AE449" s="586"/>
      <c r="AF449" s="586"/>
      <c r="AG449" s="586">
        <v>2144</v>
      </c>
      <c r="AH449" s="586"/>
      <c r="AI449" s="586"/>
      <c r="AJ449" s="586"/>
      <c r="AK449" s="586"/>
      <c r="AL449" s="586"/>
      <c r="AM449" s="58"/>
      <c r="AN449" s="58" t="s">
        <v>1992</v>
      </c>
      <c r="AO449" s="58"/>
      <c r="AP449" s="58" t="s">
        <v>1992</v>
      </c>
    </row>
    <row r="450" spans="1:42" x14ac:dyDescent="0.2">
      <c r="A450" s="47" t="s">
        <v>108</v>
      </c>
      <c r="B450" s="47"/>
      <c r="C450" s="47"/>
      <c r="D450" s="45" t="s">
        <v>174</v>
      </c>
      <c r="E450" s="45"/>
      <c r="F450" s="45"/>
      <c r="G450" s="47" t="s">
        <v>1401</v>
      </c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586">
        <v>200000</v>
      </c>
      <c r="T450" s="586"/>
      <c r="U450" s="586"/>
      <c r="V450" s="586"/>
      <c r="W450" s="586"/>
      <c r="X450" s="586"/>
      <c r="Y450" s="586"/>
      <c r="Z450" s="586"/>
      <c r="AA450" s="586"/>
      <c r="AB450" s="586">
        <v>180700</v>
      </c>
      <c r="AC450" s="586"/>
      <c r="AD450" s="586"/>
      <c r="AE450" s="586"/>
      <c r="AF450" s="586"/>
      <c r="AG450" s="586">
        <v>177692.92</v>
      </c>
      <c r="AH450" s="586"/>
      <c r="AI450" s="586"/>
      <c r="AJ450" s="586"/>
      <c r="AK450" s="586"/>
      <c r="AL450" s="586"/>
      <c r="AM450" s="58"/>
      <c r="AN450" s="58" t="s">
        <v>1993</v>
      </c>
      <c r="AO450" s="58"/>
      <c r="AP450" s="58" t="s">
        <v>1994</v>
      </c>
    </row>
    <row r="451" spans="1:42" x14ac:dyDescent="0.2">
      <c r="A451" s="47" t="s">
        <v>108</v>
      </c>
      <c r="B451" s="47"/>
      <c r="C451" s="47"/>
      <c r="D451" s="45" t="s">
        <v>157</v>
      </c>
      <c r="E451" s="45"/>
      <c r="F451" s="45"/>
      <c r="G451" s="47" t="s">
        <v>482</v>
      </c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586">
        <v>3500000</v>
      </c>
      <c r="T451" s="586"/>
      <c r="U451" s="586"/>
      <c r="V451" s="586"/>
      <c r="W451" s="586"/>
      <c r="X451" s="586"/>
      <c r="Y451" s="586"/>
      <c r="Z451" s="586"/>
      <c r="AA451" s="586"/>
      <c r="AB451" s="586">
        <v>2638500</v>
      </c>
      <c r="AC451" s="586"/>
      <c r="AD451" s="586"/>
      <c r="AE451" s="586"/>
      <c r="AF451" s="586"/>
      <c r="AG451" s="586">
        <v>1766577.09</v>
      </c>
      <c r="AH451" s="586"/>
      <c r="AI451" s="586"/>
      <c r="AJ451" s="586"/>
      <c r="AK451" s="586"/>
      <c r="AL451" s="586"/>
      <c r="AM451" s="58"/>
      <c r="AN451" s="58" t="s">
        <v>1995</v>
      </c>
      <c r="AO451" s="58"/>
      <c r="AP451" s="58" t="s">
        <v>1996</v>
      </c>
    </row>
    <row r="452" spans="1:42" x14ac:dyDescent="0.2">
      <c r="A452" s="47" t="s">
        <v>108</v>
      </c>
      <c r="B452" s="47"/>
      <c r="C452" s="47"/>
      <c r="D452" s="45" t="s">
        <v>125</v>
      </c>
      <c r="E452" s="45"/>
      <c r="F452" s="45"/>
      <c r="G452" s="47" t="s">
        <v>1372</v>
      </c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586">
        <v>2330000</v>
      </c>
      <c r="T452" s="586"/>
      <c r="U452" s="586"/>
      <c r="V452" s="586"/>
      <c r="W452" s="586"/>
      <c r="X452" s="586"/>
      <c r="Y452" s="586"/>
      <c r="Z452" s="586"/>
      <c r="AA452" s="586"/>
      <c r="AB452" s="586">
        <v>2483500</v>
      </c>
      <c r="AC452" s="586"/>
      <c r="AD452" s="586"/>
      <c r="AE452" s="586"/>
      <c r="AF452" s="586"/>
      <c r="AG452" s="586">
        <v>2472094.11</v>
      </c>
      <c r="AH452" s="586"/>
      <c r="AI452" s="586"/>
      <c r="AJ452" s="586"/>
      <c r="AK452" s="586"/>
      <c r="AL452" s="586"/>
      <c r="AM452" s="58"/>
      <c r="AN452" s="58" t="s">
        <v>1997</v>
      </c>
      <c r="AO452" s="58"/>
      <c r="AP452" s="58" t="s">
        <v>1403</v>
      </c>
    </row>
    <row r="453" spans="1:42" x14ac:dyDescent="0.2">
      <c r="A453" s="47" t="s">
        <v>108</v>
      </c>
      <c r="B453" s="47"/>
      <c r="C453" s="47"/>
      <c r="D453" s="45" t="s">
        <v>226</v>
      </c>
      <c r="E453" s="45"/>
      <c r="F453" s="45"/>
      <c r="G453" s="47" t="s">
        <v>1396</v>
      </c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586">
        <v>460000</v>
      </c>
      <c r="T453" s="586"/>
      <c r="U453" s="586"/>
      <c r="V453" s="586"/>
      <c r="W453" s="586"/>
      <c r="X453" s="586"/>
      <c r="Y453" s="586"/>
      <c r="Z453" s="586"/>
      <c r="AA453" s="586"/>
      <c r="AB453" s="586">
        <v>593100</v>
      </c>
      <c r="AC453" s="586"/>
      <c r="AD453" s="586"/>
      <c r="AE453" s="586"/>
      <c r="AF453" s="586"/>
      <c r="AG453" s="586">
        <v>469962.16</v>
      </c>
      <c r="AH453" s="586"/>
      <c r="AI453" s="586"/>
      <c r="AJ453" s="586"/>
      <c r="AK453" s="586"/>
      <c r="AL453" s="586"/>
      <c r="AM453" s="58"/>
      <c r="AN453" s="58" t="s">
        <v>1359</v>
      </c>
      <c r="AO453" s="58"/>
      <c r="AP453" s="58" t="s">
        <v>1998</v>
      </c>
    </row>
    <row r="454" spans="1:42" x14ac:dyDescent="0.2">
      <c r="A454" s="47" t="s">
        <v>108</v>
      </c>
      <c r="B454" s="47"/>
      <c r="C454" s="47"/>
      <c r="D454" s="45" t="s">
        <v>305</v>
      </c>
      <c r="E454" s="45"/>
      <c r="F454" s="45"/>
      <c r="G454" s="47" t="s">
        <v>306</v>
      </c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586">
        <v>2855000</v>
      </c>
      <c r="T454" s="586"/>
      <c r="U454" s="586"/>
      <c r="V454" s="586"/>
      <c r="W454" s="586"/>
      <c r="X454" s="586"/>
      <c r="Y454" s="586"/>
      <c r="Z454" s="586"/>
      <c r="AA454" s="586"/>
      <c r="AB454" s="586">
        <v>2855000</v>
      </c>
      <c r="AC454" s="586"/>
      <c r="AD454" s="586"/>
      <c r="AE454" s="586"/>
      <c r="AF454" s="586"/>
      <c r="AG454" s="586">
        <v>2835137.33</v>
      </c>
      <c r="AH454" s="586"/>
      <c r="AI454" s="586"/>
      <c r="AJ454" s="586"/>
      <c r="AK454" s="586"/>
      <c r="AL454" s="586"/>
      <c r="AM454" s="58"/>
      <c r="AN454" s="58" t="s">
        <v>1229</v>
      </c>
      <c r="AO454" s="58"/>
      <c r="AP454" s="58" t="s">
        <v>1229</v>
      </c>
    </row>
    <row r="455" spans="1:42" x14ac:dyDescent="0.2">
      <c r="A455" s="47" t="s">
        <v>108</v>
      </c>
      <c r="B455" s="47"/>
      <c r="C455" s="47"/>
      <c r="D455" s="45" t="s">
        <v>227</v>
      </c>
      <c r="E455" s="45"/>
      <c r="F455" s="45"/>
      <c r="G455" s="47" t="s">
        <v>228</v>
      </c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586">
        <v>4110000</v>
      </c>
      <c r="T455" s="586"/>
      <c r="U455" s="586"/>
      <c r="V455" s="586"/>
      <c r="W455" s="586"/>
      <c r="X455" s="586"/>
      <c r="Y455" s="586"/>
      <c r="Z455" s="586"/>
      <c r="AA455" s="586"/>
      <c r="AB455" s="586">
        <v>5084700</v>
      </c>
      <c r="AC455" s="586"/>
      <c r="AD455" s="586"/>
      <c r="AE455" s="586"/>
      <c r="AF455" s="586"/>
      <c r="AG455" s="586">
        <v>4923786.17</v>
      </c>
      <c r="AH455" s="586"/>
      <c r="AI455" s="586"/>
      <c r="AJ455" s="586"/>
      <c r="AK455" s="586"/>
      <c r="AL455" s="586"/>
      <c r="AM455" s="58"/>
      <c r="AN455" s="58" t="s">
        <v>1384</v>
      </c>
      <c r="AO455" s="58"/>
      <c r="AP455" s="58" t="s">
        <v>1999</v>
      </c>
    </row>
    <row r="456" spans="1:42" x14ac:dyDescent="0.2">
      <c r="A456" s="47" t="s">
        <v>108</v>
      </c>
      <c r="B456" s="47"/>
      <c r="C456" s="47"/>
      <c r="D456" s="45" t="s">
        <v>247</v>
      </c>
      <c r="E456" s="45"/>
      <c r="F456" s="45"/>
      <c r="G456" s="47" t="s">
        <v>248</v>
      </c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586">
        <v>60000</v>
      </c>
      <c r="T456" s="586"/>
      <c r="U456" s="586"/>
      <c r="V456" s="586"/>
      <c r="W456" s="586"/>
      <c r="X456" s="586"/>
      <c r="Y456" s="586"/>
      <c r="Z456" s="586"/>
      <c r="AA456" s="586"/>
      <c r="AB456" s="586">
        <v>125000</v>
      </c>
      <c r="AC456" s="586"/>
      <c r="AD456" s="586"/>
      <c r="AE456" s="586"/>
      <c r="AF456" s="586"/>
      <c r="AG456" s="586">
        <v>85154.17</v>
      </c>
      <c r="AH456" s="586"/>
      <c r="AI456" s="586"/>
      <c r="AJ456" s="586"/>
      <c r="AK456" s="586"/>
      <c r="AL456" s="586"/>
      <c r="AM456" s="58"/>
      <c r="AN456" s="58" t="s">
        <v>2000</v>
      </c>
      <c r="AO456" s="58"/>
      <c r="AP456" s="58" t="s">
        <v>2001</v>
      </c>
    </row>
    <row r="457" spans="1:42" x14ac:dyDescent="0.2">
      <c r="A457" s="47" t="s">
        <v>108</v>
      </c>
      <c r="B457" s="47"/>
      <c r="C457" s="47"/>
      <c r="D457" s="45" t="s">
        <v>307</v>
      </c>
      <c r="E457" s="45"/>
      <c r="F457" s="45"/>
      <c r="G457" s="47" t="s">
        <v>308</v>
      </c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586">
        <v>20000</v>
      </c>
      <c r="T457" s="586"/>
      <c r="U457" s="586"/>
      <c r="V457" s="586"/>
      <c r="W457" s="586"/>
      <c r="X457" s="586"/>
      <c r="Y457" s="586"/>
      <c r="Z457" s="586"/>
      <c r="AA457" s="586"/>
      <c r="AB457" s="586">
        <v>22500</v>
      </c>
      <c r="AC457" s="586"/>
      <c r="AD457" s="586"/>
      <c r="AE457" s="586"/>
      <c r="AF457" s="586"/>
      <c r="AG457" s="586">
        <v>22238</v>
      </c>
      <c r="AH457" s="586"/>
      <c r="AI457" s="586"/>
      <c r="AJ457" s="586"/>
      <c r="AK457" s="586"/>
      <c r="AL457" s="586"/>
      <c r="AM457" s="58"/>
      <c r="AN457" s="58" t="s">
        <v>2002</v>
      </c>
      <c r="AO457" s="58"/>
      <c r="AP457" s="58" t="s">
        <v>2003</v>
      </c>
    </row>
    <row r="458" spans="1:42" x14ac:dyDescent="0.2">
      <c r="A458" s="47" t="s">
        <v>108</v>
      </c>
      <c r="B458" s="47"/>
      <c r="C458" s="47"/>
      <c r="D458" s="45" t="s">
        <v>249</v>
      </c>
      <c r="E458" s="45"/>
      <c r="F458" s="45"/>
      <c r="G458" s="47" t="s">
        <v>250</v>
      </c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586">
        <v>5300000</v>
      </c>
      <c r="T458" s="586"/>
      <c r="U458" s="586"/>
      <c r="V458" s="586"/>
      <c r="W458" s="586"/>
      <c r="X458" s="586"/>
      <c r="Y458" s="586"/>
      <c r="Z458" s="586"/>
      <c r="AA458" s="586"/>
      <c r="AB458" s="586">
        <v>6237000</v>
      </c>
      <c r="AC458" s="586"/>
      <c r="AD458" s="586"/>
      <c r="AE458" s="586"/>
      <c r="AF458" s="586"/>
      <c r="AG458" s="586">
        <v>6227168.5800000001</v>
      </c>
      <c r="AH458" s="586"/>
      <c r="AI458" s="586"/>
      <c r="AJ458" s="586"/>
      <c r="AK458" s="586"/>
      <c r="AL458" s="586"/>
      <c r="AM458" s="58"/>
      <c r="AN458" s="58" t="s">
        <v>2004</v>
      </c>
      <c r="AO458" s="58"/>
      <c r="AP458" s="58" t="s">
        <v>1230</v>
      </c>
    </row>
    <row r="459" spans="1:42" x14ac:dyDescent="0.2">
      <c r="A459" s="47" t="s">
        <v>108</v>
      </c>
      <c r="B459" s="47"/>
      <c r="C459" s="47"/>
      <c r="D459" s="45" t="s">
        <v>251</v>
      </c>
      <c r="E459" s="45"/>
      <c r="F459" s="45"/>
      <c r="G459" s="47" t="s">
        <v>252</v>
      </c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586">
        <v>3100000</v>
      </c>
      <c r="T459" s="586"/>
      <c r="U459" s="586"/>
      <c r="V459" s="586"/>
      <c r="W459" s="586"/>
      <c r="X459" s="586"/>
      <c r="Y459" s="586"/>
      <c r="Z459" s="586"/>
      <c r="AA459" s="586"/>
      <c r="AB459" s="586">
        <v>3170000</v>
      </c>
      <c r="AC459" s="586"/>
      <c r="AD459" s="586"/>
      <c r="AE459" s="586"/>
      <c r="AF459" s="586"/>
      <c r="AG459" s="586">
        <v>2417365.4900000002</v>
      </c>
      <c r="AH459" s="586"/>
      <c r="AI459" s="586"/>
      <c r="AJ459" s="586"/>
      <c r="AK459" s="586"/>
      <c r="AL459" s="586"/>
      <c r="AM459" s="58"/>
      <c r="AN459" s="58" t="s">
        <v>2005</v>
      </c>
      <c r="AO459" s="58"/>
      <c r="AP459" s="58" t="s">
        <v>2006</v>
      </c>
    </row>
    <row r="460" spans="1:42" x14ac:dyDescent="0.2">
      <c r="A460" s="47" t="s">
        <v>108</v>
      </c>
      <c r="B460" s="47"/>
      <c r="C460" s="47"/>
      <c r="D460" s="45" t="s">
        <v>132</v>
      </c>
      <c r="E460" s="45"/>
      <c r="F460" s="45"/>
      <c r="G460" s="47" t="s">
        <v>133</v>
      </c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586">
        <v>61040000</v>
      </c>
      <c r="T460" s="586"/>
      <c r="U460" s="586"/>
      <c r="V460" s="586"/>
      <c r="W460" s="586"/>
      <c r="X460" s="586"/>
      <c r="Y460" s="586"/>
      <c r="Z460" s="586"/>
      <c r="AA460" s="586"/>
      <c r="AB460" s="586">
        <v>81835000</v>
      </c>
      <c r="AC460" s="586"/>
      <c r="AD460" s="586"/>
      <c r="AE460" s="586"/>
      <c r="AF460" s="586"/>
      <c r="AG460" s="586">
        <v>63440192.170000002</v>
      </c>
      <c r="AH460" s="586"/>
      <c r="AI460" s="586"/>
      <c r="AJ460" s="586"/>
      <c r="AK460" s="586"/>
      <c r="AL460" s="586"/>
      <c r="AM460" s="58"/>
      <c r="AN460" s="58" t="s">
        <v>2007</v>
      </c>
      <c r="AO460" s="58"/>
      <c r="AP460" s="58" t="s">
        <v>2008</v>
      </c>
    </row>
    <row r="461" spans="1:42" x14ac:dyDescent="0.2">
      <c r="A461" s="47" t="s">
        <v>108</v>
      </c>
      <c r="B461" s="47"/>
      <c r="C461" s="47"/>
      <c r="D461" s="45" t="s">
        <v>135</v>
      </c>
      <c r="E461" s="45"/>
      <c r="F461" s="45"/>
      <c r="G461" s="47" t="s">
        <v>136</v>
      </c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586">
        <v>400000</v>
      </c>
      <c r="T461" s="586"/>
      <c r="U461" s="586"/>
      <c r="V461" s="586"/>
      <c r="W461" s="586"/>
      <c r="X461" s="586"/>
      <c r="Y461" s="586"/>
      <c r="Z461" s="586"/>
      <c r="AA461" s="586"/>
      <c r="AB461" s="586">
        <v>571600</v>
      </c>
      <c r="AC461" s="586"/>
      <c r="AD461" s="586"/>
      <c r="AE461" s="586"/>
      <c r="AF461" s="586"/>
      <c r="AG461" s="586">
        <v>446966.5</v>
      </c>
      <c r="AH461" s="586"/>
      <c r="AI461" s="586"/>
      <c r="AJ461" s="586"/>
      <c r="AK461" s="586"/>
      <c r="AL461" s="586"/>
      <c r="AM461" s="58"/>
      <c r="AN461" s="58" t="s">
        <v>2009</v>
      </c>
      <c r="AO461" s="58"/>
      <c r="AP461" s="58" t="s">
        <v>1834</v>
      </c>
    </row>
    <row r="462" spans="1:42" x14ac:dyDescent="0.2">
      <c r="A462" s="47" t="s">
        <v>108</v>
      </c>
      <c r="B462" s="47"/>
      <c r="C462" s="47"/>
      <c r="D462" s="45" t="s">
        <v>253</v>
      </c>
      <c r="E462" s="45"/>
      <c r="F462" s="45"/>
      <c r="G462" s="47" t="s">
        <v>254</v>
      </c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586">
        <v>1000000</v>
      </c>
      <c r="T462" s="586"/>
      <c r="U462" s="586"/>
      <c r="V462" s="586"/>
      <c r="W462" s="586"/>
      <c r="X462" s="586"/>
      <c r="Y462" s="586"/>
      <c r="Z462" s="586"/>
      <c r="AA462" s="586"/>
      <c r="AB462" s="586">
        <v>1580000</v>
      </c>
      <c r="AC462" s="586"/>
      <c r="AD462" s="586"/>
      <c r="AE462" s="586"/>
      <c r="AF462" s="586"/>
      <c r="AG462" s="586">
        <v>1446389.09</v>
      </c>
      <c r="AH462" s="586"/>
      <c r="AI462" s="586"/>
      <c r="AJ462" s="586"/>
      <c r="AK462" s="586"/>
      <c r="AL462" s="586"/>
      <c r="AM462" s="58"/>
      <c r="AN462" s="58" t="s">
        <v>2010</v>
      </c>
      <c r="AO462" s="58"/>
      <c r="AP462" s="58" t="s">
        <v>2011</v>
      </c>
    </row>
    <row r="463" spans="1:42" x14ac:dyDescent="0.2">
      <c r="A463" s="47" t="s">
        <v>108</v>
      </c>
      <c r="B463" s="47"/>
      <c r="C463" s="47"/>
      <c r="D463" s="45" t="s">
        <v>175</v>
      </c>
      <c r="E463" s="45"/>
      <c r="F463" s="45"/>
      <c r="G463" s="47" t="s">
        <v>176</v>
      </c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586">
        <v>25200000</v>
      </c>
      <c r="T463" s="586"/>
      <c r="U463" s="586"/>
      <c r="V463" s="586"/>
      <c r="W463" s="586"/>
      <c r="X463" s="586"/>
      <c r="Y463" s="586"/>
      <c r="Z463" s="586"/>
      <c r="AA463" s="586"/>
      <c r="AB463" s="586">
        <v>25908000</v>
      </c>
      <c r="AC463" s="586"/>
      <c r="AD463" s="586"/>
      <c r="AE463" s="586"/>
      <c r="AF463" s="586"/>
      <c r="AG463" s="586">
        <v>25789420.609999999</v>
      </c>
      <c r="AH463" s="586"/>
      <c r="AI463" s="586"/>
      <c r="AJ463" s="586"/>
      <c r="AK463" s="586"/>
      <c r="AL463" s="586"/>
      <c r="AM463" s="58"/>
      <c r="AN463" s="58" t="s">
        <v>2012</v>
      </c>
      <c r="AO463" s="58"/>
      <c r="AP463" s="58" t="s">
        <v>1403</v>
      </c>
    </row>
    <row r="464" spans="1:42" x14ac:dyDescent="0.2">
      <c r="A464" s="47" t="s">
        <v>108</v>
      </c>
      <c r="B464" s="47"/>
      <c r="C464" s="47"/>
      <c r="D464" s="45" t="s">
        <v>126</v>
      </c>
      <c r="E464" s="45"/>
      <c r="F464" s="45"/>
      <c r="G464" s="47" t="s">
        <v>127</v>
      </c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586">
        <v>8995000</v>
      </c>
      <c r="T464" s="586"/>
      <c r="U464" s="586"/>
      <c r="V464" s="586"/>
      <c r="W464" s="586"/>
      <c r="X464" s="586"/>
      <c r="Y464" s="586"/>
      <c r="Z464" s="586"/>
      <c r="AA464" s="586"/>
      <c r="AB464" s="586">
        <v>7613500</v>
      </c>
      <c r="AC464" s="586"/>
      <c r="AD464" s="586"/>
      <c r="AE464" s="586"/>
      <c r="AF464" s="586"/>
      <c r="AG464" s="586">
        <v>7218403.9900000002</v>
      </c>
      <c r="AH464" s="586"/>
      <c r="AI464" s="586"/>
      <c r="AJ464" s="586"/>
      <c r="AK464" s="586"/>
      <c r="AL464" s="586"/>
      <c r="AM464" s="58"/>
      <c r="AN464" s="58" t="s">
        <v>2013</v>
      </c>
      <c r="AO464" s="58"/>
      <c r="AP464" s="58" t="s">
        <v>2014</v>
      </c>
    </row>
    <row r="465" spans="1:42" x14ac:dyDescent="0.2">
      <c r="A465" s="47" t="s">
        <v>108</v>
      </c>
      <c r="B465" s="47"/>
      <c r="C465" s="47"/>
      <c r="D465" s="45" t="s">
        <v>137</v>
      </c>
      <c r="E465" s="45"/>
      <c r="F465" s="45"/>
      <c r="G465" s="47" t="s">
        <v>138</v>
      </c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586">
        <v>600000</v>
      </c>
      <c r="T465" s="586"/>
      <c r="U465" s="586"/>
      <c r="V465" s="586"/>
      <c r="W465" s="586"/>
      <c r="X465" s="586"/>
      <c r="Y465" s="586"/>
      <c r="Z465" s="586"/>
      <c r="AA465" s="586"/>
      <c r="AB465" s="586">
        <v>605000</v>
      </c>
      <c r="AC465" s="586"/>
      <c r="AD465" s="586"/>
      <c r="AE465" s="586"/>
      <c r="AF465" s="586"/>
      <c r="AG465" s="586">
        <v>230672.35</v>
      </c>
      <c r="AH465" s="586"/>
      <c r="AI465" s="586"/>
      <c r="AJ465" s="586"/>
      <c r="AK465" s="586"/>
      <c r="AL465" s="586"/>
      <c r="AM465" s="58"/>
      <c r="AN465" s="58" t="s">
        <v>2015</v>
      </c>
      <c r="AO465" s="58"/>
      <c r="AP465" s="58" t="s">
        <v>2016</v>
      </c>
    </row>
    <row r="466" spans="1:42" x14ac:dyDescent="0.2">
      <c r="A466" s="47" t="s">
        <v>108</v>
      </c>
      <c r="B466" s="47"/>
      <c r="C466" s="47"/>
      <c r="D466" s="45" t="s">
        <v>255</v>
      </c>
      <c r="E466" s="45"/>
      <c r="F466" s="45"/>
      <c r="G466" s="47" t="s">
        <v>1418</v>
      </c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586"/>
      <c r="T466" s="586"/>
      <c r="U466" s="586"/>
      <c r="V466" s="586"/>
      <c r="W466" s="586"/>
      <c r="X466" s="586"/>
      <c r="Y466" s="586"/>
      <c r="Z466" s="586"/>
      <c r="AA466" s="586"/>
      <c r="AB466" s="586">
        <v>274000</v>
      </c>
      <c r="AC466" s="586"/>
      <c r="AD466" s="586"/>
      <c r="AE466" s="586"/>
      <c r="AF466" s="586"/>
      <c r="AG466" s="586">
        <v>272569.44</v>
      </c>
      <c r="AH466" s="586"/>
      <c r="AI466" s="586"/>
      <c r="AJ466" s="586"/>
      <c r="AK466" s="586"/>
      <c r="AL466" s="586"/>
      <c r="AM466" s="58"/>
      <c r="AN466" s="58" t="s">
        <v>80</v>
      </c>
      <c r="AO466" s="58"/>
      <c r="AP466" s="58" t="s">
        <v>2017</v>
      </c>
    </row>
    <row r="467" spans="1:42" x14ac:dyDescent="0.2">
      <c r="A467" s="47" t="s">
        <v>108</v>
      </c>
      <c r="B467" s="47"/>
      <c r="C467" s="47"/>
      <c r="D467" s="45" t="s">
        <v>256</v>
      </c>
      <c r="E467" s="45"/>
      <c r="F467" s="45"/>
      <c r="G467" s="47" t="s">
        <v>918</v>
      </c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586">
        <v>50000</v>
      </c>
      <c r="T467" s="586"/>
      <c r="U467" s="586"/>
      <c r="V467" s="586"/>
      <c r="W467" s="586"/>
      <c r="X467" s="586"/>
      <c r="Y467" s="586"/>
      <c r="Z467" s="586"/>
      <c r="AA467" s="586"/>
      <c r="AB467" s="586">
        <v>58200</v>
      </c>
      <c r="AC467" s="586"/>
      <c r="AD467" s="586"/>
      <c r="AE467" s="586"/>
      <c r="AF467" s="586"/>
      <c r="AG467" s="586">
        <v>78198</v>
      </c>
      <c r="AH467" s="586"/>
      <c r="AI467" s="586"/>
      <c r="AJ467" s="586"/>
      <c r="AK467" s="586"/>
      <c r="AL467" s="586"/>
      <c r="AM467" s="58"/>
      <c r="AN467" s="58" t="s">
        <v>2018</v>
      </c>
      <c r="AO467" s="58"/>
      <c r="AP467" s="58" t="s">
        <v>2019</v>
      </c>
    </row>
    <row r="468" spans="1:42" x14ac:dyDescent="0.2">
      <c r="A468" s="47" t="s">
        <v>108</v>
      </c>
      <c r="B468" s="47"/>
      <c r="C468" s="47"/>
      <c r="D468" s="45" t="s">
        <v>128</v>
      </c>
      <c r="E468" s="45"/>
      <c r="F468" s="45"/>
      <c r="G468" s="47" t="s">
        <v>129</v>
      </c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586">
        <v>15000</v>
      </c>
      <c r="T468" s="586"/>
      <c r="U468" s="586"/>
      <c r="V468" s="586"/>
      <c r="W468" s="586"/>
      <c r="X468" s="586"/>
      <c r="Y468" s="586"/>
      <c r="Z468" s="586"/>
      <c r="AA468" s="586"/>
      <c r="AB468" s="586">
        <v>35000</v>
      </c>
      <c r="AC468" s="586"/>
      <c r="AD468" s="586"/>
      <c r="AE468" s="586"/>
      <c r="AF468" s="586"/>
      <c r="AG468" s="586">
        <v>32759</v>
      </c>
      <c r="AH468" s="586"/>
      <c r="AI468" s="586"/>
      <c r="AJ468" s="586"/>
      <c r="AK468" s="586"/>
      <c r="AL468" s="586"/>
      <c r="AM468" s="58"/>
      <c r="AN468" s="58" t="s">
        <v>2020</v>
      </c>
      <c r="AO468" s="58"/>
      <c r="AP468" s="58" t="s">
        <v>1666</v>
      </c>
    </row>
    <row r="469" spans="1:42" x14ac:dyDescent="0.2">
      <c r="A469" s="47" t="s">
        <v>108</v>
      </c>
      <c r="B469" s="47"/>
      <c r="C469" s="47"/>
      <c r="D469" s="45" t="s">
        <v>1221</v>
      </c>
      <c r="E469" s="45"/>
      <c r="F469" s="45"/>
      <c r="G469" s="47" t="s">
        <v>1374</v>
      </c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586"/>
      <c r="T469" s="586"/>
      <c r="U469" s="586"/>
      <c r="V469" s="586"/>
      <c r="W469" s="586"/>
      <c r="X469" s="586"/>
      <c r="Y469" s="586"/>
      <c r="Z469" s="586"/>
      <c r="AA469" s="586"/>
      <c r="AB469" s="586">
        <v>5000</v>
      </c>
      <c r="AC469" s="586"/>
      <c r="AD469" s="586"/>
      <c r="AE469" s="586"/>
      <c r="AF469" s="586"/>
      <c r="AG469" s="586">
        <v>5690</v>
      </c>
      <c r="AH469" s="586"/>
      <c r="AI469" s="586"/>
      <c r="AJ469" s="586"/>
      <c r="AK469" s="586"/>
      <c r="AL469" s="586"/>
      <c r="AM469" s="58"/>
      <c r="AN469" s="58" t="s">
        <v>80</v>
      </c>
      <c r="AO469" s="58"/>
      <c r="AP469" s="58" t="s">
        <v>2021</v>
      </c>
    </row>
    <row r="470" spans="1:42" x14ac:dyDescent="0.2">
      <c r="A470" s="47" t="s">
        <v>108</v>
      </c>
      <c r="B470" s="47"/>
      <c r="C470" s="47"/>
      <c r="D470" s="45" t="s">
        <v>212</v>
      </c>
      <c r="E470" s="45"/>
      <c r="F470" s="45"/>
      <c r="G470" s="47" t="s">
        <v>213</v>
      </c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586"/>
      <c r="T470" s="586"/>
      <c r="U470" s="586"/>
      <c r="V470" s="586"/>
      <c r="W470" s="586"/>
      <c r="X470" s="586"/>
      <c r="Y470" s="586"/>
      <c r="Z470" s="586"/>
      <c r="AA470" s="586"/>
      <c r="AB470" s="586"/>
      <c r="AC470" s="586"/>
      <c r="AD470" s="586"/>
      <c r="AE470" s="586"/>
      <c r="AF470" s="586"/>
      <c r="AG470" s="586">
        <v>1661</v>
      </c>
      <c r="AH470" s="586"/>
      <c r="AI470" s="586"/>
      <c r="AJ470" s="586"/>
      <c r="AK470" s="586"/>
      <c r="AL470" s="586"/>
      <c r="AM470" s="58"/>
      <c r="AN470" s="58" t="s">
        <v>80</v>
      </c>
      <c r="AO470" s="58"/>
      <c r="AP470" s="58" t="s">
        <v>80</v>
      </c>
    </row>
    <row r="471" spans="1:42" x14ac:dyDescent="0.2">
      <c r="A471" s="47" t="s">
        <v>108</v>
      </c>
      <c r="B471" s="47"/>
      <c r="C471" s="47"/>
      <c r="D471" s="45" t="s">
        <v>2022</v>
      </c>
      <c r="E471" s="45"/>
      <c r="F471" s="45"/>
      <c r="G471" s="47" t="s">
        <v>2023</v>
      </c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586"/>
      <c r="T471" s="586"/>
      <c r="U471" s="586"/>
      <c r="V471" s="586"/>
      <c r="W471" s="586"/>
      <c r="X471" s="586"/>
      <c r="Y471" s="586"/>
      <c r="Z471" s="586"/>
      <c r="AA471" s="586"/>
      <c r="AB471" s="586">
        <v>125800</v>
      </c>
      <c r="AC471" s="586"/>
      <c r="AD471" s="586"/>
      <c r="AE471" s="586"/>
      <c r="AF471" s="586"/>
      <c r="AG471" s="586">
        <v>125780</v>
      </c>
      <c r="AH471" s="586"/>
      <c r="AI471" s="586"/>
      <c r="AJ471" s="586"/>
      <c r="AK471" s="586"/>
      <c r="AL471" s="586"/>
      <c r="AM471" s="58"/>
      <c r="AN471" s="58" t="s">
        <v>80</v>
      </c>
      <c r="AO471" s="58"/>
      <c r="AP471" s="58" t="s">
        <v>191</v>
      </c>
    </row>
    <row r="472" spans="1:42" x14ac:dyDescent="0.2">
      <c r="A472" s="47" t="s">
        <v>108</v>
      </c>
      <c r="B472" s="47"/>
      <c r="C472" s="47"/>
      <c r="D472" s="45" t="s">
        <v>163</v>
      </c>
      <c r="E472" s="45"/>
      <c r="F472" s="45"/>
      <c r="G472" s="47" t="s">
        <v>1419</v>
      </c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586"/>
      <c r="T472" s="586"/>
      <c r="U472" s="586"/>
      <c r="V472" s="586"/>
      <c r="W472" s="586"/>
      <c r="X472" s="586"/>
      <c r="Y472" s="586"/>
      <c r="Z472" s="586"/>
      <c r="AA472" s="586"/>
      <c r="AB472" s="586">
        <v>9000</v>
      </c>
      <c r="AC472" s="586"/>
      <c r="AD472" s="586"/>
      <c r="AE472" s="586"/>
      <c r="AF472" s="586"/>
      <c r="AG472" s="586">
        <v>9000</v>
      </c>
      <c r="AH472" s="586"/>
      <c r="AI472" s="586"/>
      <c r="AJ472" s="586"/>
      <c r="AK472" s="586"/>
      <c r="AL472" s="586"/>
      <c r="AM472" s="58"/>
      <c r="AN472" s="58" t="s">
        <v>80</v>
      </c>
      <c r="AO472" s="58"/>
      <c r="AP472" s="58" t="s">
        <v>84</v>
      </c>
    </row>
    <row r="473" spans="1:42" x14ac:dyDescent="0.2">
      <c r="A473" s="47" t="s">
        <v>108</v>
      </c>
      <c r="B473" s="47"/>
      <c r="C473" s="47"/>
      <c r="D473" s="45" t="s">
        <v>257</v>
      </c>
      <c r="E473" s="45"/>
      <c r="F473" s="45"/>
      <c r="G473" s="47" t="s">
        <v>1404</v>
      </c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586">
        <v>1200000</v>
      </c>
      <c r="T473" s="586"/>
      <c r="U473" s="586"/>
      <c r="V473" s="586"/>
      <c r="W473" s="586"/>
      <c r="X473" s="586"/>
      <c r="Y473" s="586"/>
      <c r="Z473" s="586"/>
      <c r="AA473" s="586"/>
      <c r="AB473" s="586">
        <v>1711700</v>
      </c>
      <c r="AC473" s="586"/>
      <c r="AD473" s="586"/>
      <c r="AE473" s="586"/>
      <c r="AF473" s="586"/>
      <c r="AG473" s="586">
        <v>1696753</v>
      </c>
      <c r="AH473" s="586"/>
      <c r="AI473" s="586"/>
      <c r="AJ473" s="586"/>
      <c r="AK473" s="586"/>
      <c r="AL473" s="586"/>
      <c r="AM473" s="58"/>
      <c r="AN473" s="58" t="s">
        <v>2024</v>
      </c>
      <c r="AO473" s="58"/>
      <c r="AP473" s="58" t="s">
        <v>2025</v>
      </c>
    </row>
    <row r="474" spans="1:42" x14ac:dyDescent="0.2">
      <c r="A474" s="47" t="s">
        <v>108</v>
      </c>
      <c r="B474" s="47"/>
      <c r="C474" s="47"/>
      <c r="D474" s="45" t="s">
        <v>258</v>
      </c>
      <c r="E474" s="45"/>
      <c r="F474" s="45"/>
      <c r="G474" s="47" t="s">
        <v>1405</v>
      </c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586">
        <v>7255000</v>
      </c>
      <c r="T474" s="586"/>
      <c r="U474" s="586"/>
      <c r="V474" s="586"/>
      <c r="W474" s="586"/>
      <c r="X474" s="586"/>
      <c r="Y474" s="586"/>
      <c r="Z474" s="586"/>
      <c r="AA474" s="586"/>
      <c r="AB474" s="586">
        <v>9314700</v>
      </c>
      <c r="AC474" s="586"/>
      <c r="AD474" s="586"/>
      <c r="AE474" s="586"/>
      <c r="AF474" s="586"/>
      <c r="AG474" s="586">
        <v>7948757</v>
      </c>
      <c r="AH474" s="586"/>
      <c r="AI474" s="586"/>
      <c r="AJ474" s="586"/>
      <c r="AK474" s="586"/>
      <c r="AL474" s="586"/>
      <c r="AM474" s="58"/>
      <c r="AN474" s="58" t="s">
        <v>2026</v>
      </c>
      <c r="AO474" s="58"/>
      <c r="AP474" s="58" t="s">
        <v>2027</v>
      </c>
    </row>
    <row r="475" spans="1:42" x14ac:dyDescent="0.2">
      <c r="A475" s="47" t="s">
        <v>108</v>
      </c>
      <c r="B475" s="47"/>
      <c r="C475" s="47"/>
      <c r="D475" s="45" t="s">
        <v>309</v>
      </c>
      <c r="E475" s="45"/>
      <c r="F475" s="45"/>
      <c r="G475" s="47" t="s">
        <v>1421</v>
      </c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586">
        <v>50000</v>
      </c>
      <c r="T475" s="586"/>
      <c r="U475" s="586"/>
      <c r="V475" s="586"/>
      <c r="W475" s="586"/>
      <c r="X475" s="586"/>
      <c r="Y475" s="586"/>
      <c r="Z475" s="586"/>
      <c r="AA475" s="586"/>
      <c r="AB475" s="586">
        <v>50000</v>
      </c>
      <c r="AC475" s="586"/>
      <c r="AD475" s="586"/>
      <c r="AE475" s="586"/>
      <c r="AF475" s="586"/>
      <c r="AG475" s="586">
        <v>20000</v>
      </c>
      <c r="AH475" s="586"/>
      <c r="AI475" s="586"/>
      <c r="AJ475" s="586"/>
      <c r="AK475" s="586"/>
      <c r="AL475" s="586"/>
      <c r="AM475" s="58"/>
      <c r="AN475" s="58" t="s">
        <v>1232</v>
      </c>
      <c r="AO475" s="58"/>
      <c r="AP475" s="58" t="s">
        <v>1232</v>
      </c>
    </row>
    <row r="476" spans="1:42" x14ac:dyDescent="0.2">
      <c r="A476" s="47" t="s">
        <v>108</v>
      </c>
      <c r="B476" s="47"/>
      <c r="C476" s="47"/>
      <c r="D476" s="45" t="s">
        <v>164</v>
      </c>
      <c r="E476" s="45"/>
      <c r="F476" s="45"/>
      <c r="G476" s="47" t="s">
        <v>165</v>
      </c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586"/>
      <c r="T476" s="586"/>
      <c r="U476" s="586"/>
      <c r="V476" s="586"/>
      <c r="W476" s="586"/>
      <c r="X476" s="586"/>
      <c r="Y476" s="586"/>
      <c r="Z476" s="586"/>
      <c r="AA476" s="586"/>
      <c r="AB476" s="586">
        <v>52757900</v>
      </c>
      <c r="AC476" s="586"/>
      <c r="AD476" s="586"/>
      <c r="AE476" s="586"/>
      <c r="AF476" s="586"/>
      <c r="AG476" s="586"/>
      <c r="AH476" s="586"/>
      <c r="AI476" s="586"/>
      <c r="AJ476" s="586"/>
      <c r="AK476" s="586"/>
      <c r="AL476" s="586"/>
      <c r="AM476" s="58"/>
      <c r="AN476" s="58" t="s">
        <v>80</v>
      </c>
      <c r="AO476" s="58"/>
      <c r="AP476" s="58" t="s">
        <v>140</v>
      </c>
    </row>
    <row r="477" spans="1:42" x14ac:dyDescent="0.2">
      <c r="A477" s="47" t="s">
        <v>108</v>
      </c>
      <c r="B477" s="47"/>
      <c r="C477" s="47"/>
      <c r="D477" s="45" t="s">
        <v>139</v>
      </c>
      <c r="E477" s="45"/>
      <c r="F477" s="45"/>
      <c r="G477" s="47" t="s">
        <v>476</v>
      </c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586"/>
      <c r="T477" s="586"/>
      <c r="U477" s="586"/>
      <c r="V477" s="586"/>
      <c r="W477" s="586"/>
      <c r="X477" s="586"/>
      <c r="Y477" s="586"/>
      <c r="Z477" s="586"/>
      <c r="AA477" s="586"/>
      <c r="AB477" s="586">
        <v>4000000</v>
      </c>
      <c r="AC477" s="586"/>
      <c r="AD477" s="586"/>
      <c r="AE477" s="586"/>
      <c r="AF477" s="586"/>
      <c r="AG477" s="586"/>
      <c r="AH477" s="586"/>
      <c r="AI477" s="586"/>
      <c r="AJ477" s="586"/>
      <c r="AK477" s="586"/>
      <c r="AL477" s="586"/>
      <c r="AM477" s="58"/>
      <c r="AN477" s="58" t="s">
        <v>80</v>
      </c>
      <c r="AO477" s="58"/>
      <c r="AP477" s="58" t="s">
        <v>140</v>
      </c>
    </row>
    <row r="478" spans="1:42" x14ac:dyDescent="0.2">
      <c r="A478" s="47" t="s">
        <v>108</v>
      </c>
      <c r="B478" s="47"/>
      <c r="C478" s="47"/>
      <c r="D478" s="45" t="s">
        <v>144</v>
      </c>
      <c r="E478" s="45"/>
      <c r="F478" s="45"/>
      <c r="G478" s="47" t="s">
        <v>145</v>
      </c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586">
        <v>9000000</v>
      </c>
      <c r="T478" s="586"/>
      <c r="U478" s="586"/>
      <c r="V478" s="586"/>
      <c r="W478" s="586"/>
      <c r="X478" s="586"/>
      <c r="Y478" s="586"/>
      <c r="Z478" s="586"/>
      <c r="AA478" s="586"/>
      <c r="AB478" s="586">
        <v>10998000</v>
      </c>
      <c r="AC478" s="586"/>
      <c r="AD478" s="586"/>
      <c r="AE478" s="586"/>
      <c r="AF478" s="586"/>
      <c r="AG478" s="586">
        <v>2082112.16</v>
      </c>
      <c r="AH478" s="586"/>
      <c r="AI478" s="586"/>
      <c r="AJ478" s="586"/>
      <c r="AK478" s="586"/>
      <c r="AL478" s="586"/>
      <c r="AM478" s="58"/>
      <c r="AN478" s="58" t="s">
        <v>2028</v>
      </c>
      <c r="AO478" s="58"/>
      <c r="AP478" s="58" t="s">
        <v>2029</v>
      </c>
    </row>
    <row r="479" spans="1:42" x14ac:dyDescent="0.2">
      <c r="A479" s="59" t="s">
        <v>108</v>
      </c>
      <c r="B479" s="59"/>
      <c r="C479" s="59"/>
      <c r="D479" s="59" t="s">
        <v>109</v>
      </c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0">
        <v>376116000</v>
      </c>
      <c r="T479" s="590"/>
      <c r="U479" s="590"/>
      <c r="V479" s="590"/>
      <c r="W479" s="590"/>
      <c r="X479" s="590"/>
      <c r="Y479" s="590"/>
      <c r="Z479" s="590"/>
      <c r="AA479" s="590"/>
      <c r="AB479" s="590">
        <v>484560700</v>
      </c>
      <c r="AC479" s="590"/>
      <c r="AD479" s="590"/>
      <c r="AE479" s="590"/>
      <c r="AF479" s="590"/>
      <c r="AG479" s="590">
        <v>385735596.17000002</v>
      </c>
      <c r="AH479" s="590"/>
      <c r="AI479" s="590"/>
      <c r="AJ479" s="590"/>
      <c r="AK479" s="590"/>
      <c r="AL479" s="590"/>
      <c r="AM479" s="60"/>
      <c r="AN479" s="60" t="s">
        <v>2030</v>
      </c>
      <c r="AO479" s="60"/>
      <c r="AP479" s="60" t="s">
        <v>2031</v>
      </c>
    </row>
    <row r="480" spans="1:42" x14ac:dyDescent="0.2">
      <c r="A480" s="47" t="s">
        <v>1422</v>
      </c>
      <c r="B480" s="47"/>
      <c r="C480" s="47"/>
      <c r="D480" s="45" t="s">
        <v>157</v>
      </c>
      <c r="E480" s="45"/>
      <c r="F480" s="45"/>
      <c r="G480" s="47" t="s">
        <v>482</v>
      </c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586"/>
      <c r="T480" s="586"/>
      <c r="U480" s="586"/>
      <c r="V480" s="586"/>
      <c r="W480" s="586"/>
      <c r="X480" s="586"/>
      <c r="Y480" s="586"/>
      <c r="Z480" s="586"/>
      <c r="AA480" s="586"/>
      <c r="AB480" s="586">
        <v>111600</v>
      </c>
      <c r="AC480" s="586"/>
      <c r="AD480" s="586"/>
      <c r="AE480" s="586"/>
      <c r="AF480" s="586"/>
      <c r="AG480" s="586">
        <v>111561.5</v>
      </c>
      <c r="AH480" s="586"/>
      <c r="AI480" s="586"/>
      <c r="AJ480" s="586"/>
      <c r="AK480" s="586"/>
      <c r="AL480" s="586"/>
      <c r="AM480" s="58"/>
      <c r="AN480" s="58" t="s">
        <v>80</v>
      </c>
      <c r="AO480" s="58"/>
      <c r="AP480" s="58" t="s">
        <v>1376</v>
      </c>
    </row>
    <row r="481" spans="1:42" x14ac:dyDescent="0.2">
      <c r="A481" s="47" t="s">
        <v>1422</v>
      </c>
      <c r="B481" s="47"/>
      <c r="C481" s="47"/>
      <c r="D481" s="45" t="s">
        <v>125</v>
      </c>
      <c r="E481" s="45"/>
      <c r="F481" s="45"/>
      <c r="G481" s="47" t="s">
        <v>1372</v>
      </c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586"/>
      <c r="T481" s="586"/>
      <c r="U481" s="586"/>
      <c r="V481" s="586"/>
      <c r="W481" s="586"/>
      <c r="X481" s="586"/>
      <c r="Y481" s="586"/>
      <c r="Z481" s="586"/>
      <c r="AA481" s="586"/>
      <c r="AB481" s="586">
        <v>47400</v>
      </c>
      <c r="AC481" s="586"/>
      <c r="AD481" s="586"/>
      <c r="AE481" s="586"/>
      <c r="AF481" s="586"/>
      <c r="AG481" s="586">
        <v>47346.06</v>
      </c>
      <c r="AH481" s="586"/>
      <c r="AI481" s="586"/>
      <c r="AJ481" s="586"/>
      <c r="AK481" s="586"/>
      <c r="AL481" s="586"/>
      <c r="AM481" s="58"/>
      <c r="AN481" s="58" t="s">
        <v>80</v>
      </c>
      <c r="AO481" s="58"/>
      <c r="AP481" s="58" t="s">
        <v>1231</v>
      </c>
    </row>
    <row r="482" spans="1:42" x14ac:dyDescent="0.2">
      <c r="A482" s="47" t="s">
        <v>1422</v>
      </c>
      <c r="B482" s="47"/>
      <c r="C482" s="47"/>
      <c r="D482" s="45" t="s">
        <v>1423</v>
      </c>
      <c r="E482" s="45"/>
      <c r="F482" s="45"/>
      <c r="G482" s="47" t="s">
        <v>1424</v>
      </c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586"/>
      <c r="T482" s="586"/>
      <c r="U482" s="586"/>
      <c r="V482" s="586"/>
      <c r="W482" s="586"/>
      <c r="X482" s="586"/>
      <c r="Y482" s="586"/>
      <c r="Z482" s="586"/>
      <c r="AA482" s="586"/>
      <c r="AB482" s="586">
        <v>122300</v>
      </c>
      <c r="AC482" s="586"/>
      <c r="AD482" s="586"/>
      <c r="AE482" s="586"/>
      <c r="AF482" s="586"/>
      <c r="AG482" s="586">
        <v>122265.76</v>
      </c>
      <c r="AH482" s="586"/>
      <c r="AI482" s="586"/>
      <c r="AJ482" s="586"/>
      <c r="AK482" s="586"/>
      <c r="AL482" s="586"/>
      <c r="AM482" s="58"/>
      <c r="AN482" s="58" t="s">
        <v>80</v>
      </c>
      <c r="AO482" s="58"/>
      <c r="AP482" s="58" t="s">
        <v>1376</v>
      </c>
    </row>
    <row r="483" spans="1:42" x14ac:dyDescent="0.2">
      <c r="A483" s="47" t="s">
        <v>1422</v>
      </c>
      <c r="B483" s="47"/>
      <c r="C483" s="47"/>
      <c r="D483" s="45" t="s">
        <v>227</v>
      </c>
      <c r="E483" s="45"/>
      <c r="F483" s="45"/>
      <c r="G483" s="47" t="s">
        <v>228</v>
      </c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586"/>
      <c r="T483" s="586"/>
      <c r="U483" s="586"/>
      <c r="V483" s="586"/>
      <c r="W483" s="586"/>
      <c r="X483" s="586"/>
      <c r="Y483" s="586"/>
      <c r="Z483" s="586"/>
      <c r="AA483" s="586"/>
      <c r="AB483" s="586">
        <v>1588800</v>
      </c>
      <c r="AC483" s="586"/>
      <c r="AD483" s="586"/>
      <c r="AE483" s="586"/>
      <c r="AF483" s="586"/>
      <c r="AG483" s="586">
        <v>1588709.33</v>
      </c>
      <c r="AH483" s="586"/>
      <c r="AI483" s="586"/>
      <c r="AJ483" s="586"/>
      <c r="AK483" s="586"/>
      <c r="AL483" s="586"/>
      <c r="AM483" s="58"/>
      <c r="AN483" s="58" t="s">
        <v>80</v>
      </c>
      <c r="AO483" s="58"/>
      <c r="AP483" s="58" t="s">
        <v>188</v>
      </c>
    </row>
    <row r="484" spans="1:42" x14ac:dyDescent="0.2">
      <c r="A484" s="47" t="s">
        <v>1422</v>
      </c>
      <c r="B484" s="47"/>
      <c r="C484" s="47"/>
      <c r="D484" s="45" t="s">
        <v>126</v>
      </c>
      <c r="E484" s="45"/>
      <c r="F484" s="45"/>
      <c r="G484" s="47" t="s">
        <v>127</v>
      </c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586"/>
      <c r="T484" s="586"/>
      <c r="U484" s="586"/>
      <c r="V484" s="586"/>
      <c r="W484" s="586"/>
      <c r="X484" s="586"/>
      <c r="Y484" s="586"/>
      <c r="Z484" s="586"/>
      <c r="AA484" s="586"/>
      <c r="AB484" s="586">
        <v>19295300</v>
      </c>
      <c r="AC484" s="586"/>
      <c r="AD484" s="586"/>
      <c r="AE484" s="586"/>
      <c r="AF484" s="586"/>
      <c r="AG484" s="586">
        <v>3632703</v>
      </c>
      <c r="AH484" s="586"/>
      <c r="AI484" s="586"/>
      <c r="AJ484" s="586"/>
      <c r="AK484" s="586"/>
      <c r="AL484" s="586"/>
      <c r="AM484" s="58"/>
      <c r="AN484" s="58" t="s">
        <v>80</v>
      </c>
      <c r="AO484" s="58"/>
      <c r="AP484" s="58" t="s">
        <v>2032</v>
      </c>
    </row>
    <row r="485" spans="1:42" x14ac:dyDescent="0.2">
      <c r="A485" s="47" t="s">
        <v>1422</v>
      </c>
      <c r="B485" s="47"/>
      <c r="C485" s="47"/>
      <c r="D485" s="45" t="s">
        <v>137</v>
      </c>
      <c r="E485" s="45"/>
      <c r="F485" s="45"/>
      <c r="G485" s="47" t="s">
        <v>138</v>
      </c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586"/>
      <c r="T485" s="586"/>
      <c r="U485" s="586"/>
      <c r="V485" s="586"/>
      <c r="W485" s="586"/>
      <c r="X485" s="586"/>
      <c r="Y485" s="586"/>
      <c r="Z485" s="586"/>
      <c r="AA485" s="586"/>
      <c r="AB485" s="586">
        <v>573300</v>
      </c>
      <c r="AC485" s="586"/>
      <c r="AD485" s="586"/>
      <c r="AE485" s="586"/>
      <c r="AF485" s="586"/>
      <c r="AG485" s="586">
        <v>573299.27</v>
      </c>
      <c r="AH485" s="586"/>
      <c r="AI485" s="586"/>
      <c r="AJ485" s="586"/>
      <c r="AK485" s="586"/>
      <c r="AL485" s="586"/>
      <c r="AM485" s="58"/>
      <c r="AN485" s="58" t="s">
        <v>80</v>
      </c>
      <c r="AO485" s="58"/>
      <c r="AP485" s="58" t="s">
        <v>84</v>
      </c>
    </row>
    <row r="486" spans="1:42" x14ac:dyDescent="0.2">
      <c r="A486" s="47" t="s">
        <v>1422</v>
      </c>
      <c r="B486" s="47"/>
      <c r="C486" s="47"/>
      <c r="D486" s="45" t="s">
        <v>160</v>
      </c>
      <c r="E486" s="45"/>
      <c r="F486" s="45"/>
      <c r="G486" s="47" t="s">
        <v>1139</v>
      </c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586"/>
      <c r="T486" s="586"/>
      <c r="U486" s="586"/>
      <c r="V486" s="586"/>
      <c r="W486" s="586"/>
      <c r="X486" s="586"/>
      <c r="Y486" s="586"/>
      <c r="Z486" s="586"/>
      <c r="AA486" s="586"/>
      <c r="AB486" s="586">
        <v>550000</v>
      </c>
      <c r="AC486" s="586"/>
      <c r="AD486" s="586"/>
      <c r="AE486" s="586"/>
      <c r="AF486" s="586"/>
      <c r="AG486" s="586">
        <v>550000</v>
      </c>
      <c r="AH486" s="586"/>
      <c r="AI486" s="586"/>
      <c r="AJ486" s="586"/>
      <c r="AK486" s="586"/>
      <c r="AL486" s="586"/>
      <c r="AM486" s="58"/>
      <c r="AN486" s="58" t="s">
        <v>80</v>
      </c>
      <c r="AO486" s="58"/>
      <c r="AP486" s="58" t="s">
        <v>84</v>
      </c>
    </row>
    <row r="487" spans="1:42" x14ac:dyDescent="0.2">
      <c r="A487" s="47" t="s">
        <v>1422</v>
      </c>
      <c r="B487" s="47"/>
      <c r="C487" s="47"/>
      <c r="D487" s="45" t="s">
        <v>1425</v>
      </c>
      <c r="E487" s="45"/>
      <c r="F487" s="45"/>
      <c r="G487" s="47" t="s">
        <v>1426</v>
      </c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586"/>
      <c r="T487" s="586"/>
      <c r="U487" s="586"/>
      <c r="V487" s="586"/>
      <c r="W487" s="586"/>
      <c r="X487" s="586"/>
      <c r="Y487" s="586"/>
      <c r="Z487" s="586"/>
      <c r="AA487" s="586"/>
      <c r="AB487" s="586">
        <v>1500000</v>
      </c>
      <c r="AC487" s="586"/>
      <c r="AD487" s="586"/>
      <c r="AE487" s="586"/>
      <c r="AF487" s="586"/>
      <c r="AG487" s="586">
        <v>1500000</v>
      </c>
      <c r="AH487" s="586"/>
      <c r="AI487" s="586"/>
      <c r="AJ487" s="586"/>
      <c r="AK487" s="586"/>
      <c r="AL487" s="586"/>
      <c r="AM487" s="58"/>
      <c r="AN487" s="58" t="s">
        <v>80</v>
      </c>
      <c r="AO487" s="58"/>
      <c r="AP487" s="58" t="s">
        <v>84</v>
      </c>
    </row>
    <row r="488" spans="1:42" x14ac:dyDescent="0.2">
      <c r="A488" s="47" t="s">
        <v>1422</v>
      </c>
      <c r="B488" s="47"/>
      <c r="C488" s="47"/>
      <c r="D488" s="45" t="s">
        <v>164</v>
      </c>
      <c r="E488" s="45"/>
      <c r="F488" s="45"/>
      <c r="G488" s="47" t="s">
        <v>165</v>
      </c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586">
        <v>1000000</v>
      </c>
      <c r="T488" s="586"/>
      <c r="U488" s="586"/>
      <c r="V488" s="586"/>
      <c r="W488" s="586"/>
      <c r="X488" s="586"/>
      <c r="Y488" s="586"/>
      <c r="Z488" s="586"/>
      <c r="AA488" s="586"/>
      <c r="AB488" s="586"/>
      <c r="AC488" s="586"/>
      <c r="AD488" s="586"/>
      <c r="AE488" s="586"/>
      <c r="AF488" s="586"/>
      <c r="AG488" s="586"/>
      <c r="AH488" s="586"/>
      <c r="AI488" s="586"/>
      <c r="AJ488" s="586"/>
      <c r="AK488" s="586"/>
      <c r="AL488" s="586"/>
      <c r="AM488" s="58"/>
      <c r="AN488" s="58" t="s">
        <v>140</v>
      </c>
      <c r="AO488" s="58"/>
      <c r="AP488" s="58" t="s">
        <v>80</v>
      </c>
    </row>
    <row r="489" spans="1:42" x14ac:dyDescent="0.2">
      <c r="A489" s="47" t="s">
        <v>1422</v>
      </c>
      <c r="B489" s="47"/>
      <c r="C489" s="47"/>
      <c r="D489" s="45" t="s">
        <v>221</v>
      </c>
      <c r="E489" s="45"/>
      <c r="F489" s="45"/>
      <c r="G489" s="47" t="s">
        <v>1375</v>
      </c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586"/>
      <c r="T489" s="586"/>
      <c r="U489" s="586"/>
      <c r="V489" s="586"/>
      <c r="W489" s="586"/>
      <c r="X489" s="586"/>
      <c r="Y489" s="586"/>
      <c r="Z489" s="586"/>
      <c r="AA489" s="586"/>
      <c r="AB489" s="586">
        <v>2700600</v>
      </c>
      <c r="AC489" s="586"/>
      <c r="AD489" s="586"/>
      <c r="AE489" s="586"/>
      <c r="AF489" s="586"/>
      <c r="AG489" s="586"/>
      <c r="AH489" s="586"/>
      <c r="AI489" s="586"/>
      <c r="AJ489" s="586"/>
      <c r="AK489" s="586"/>
      <c r="AL489" s="586"/>
      <c r="AM489" s="58"/>
      <c r="AN489" s="58" t="s">
        <v>80</v>
      </c>
      <c r="AO489" s="58"/>
      <c r="AP489" s="58" t="s">
        <v>140</v>
      </c>
    </row>
    <row r="490" spans="1:42" x14ac:dyDescent="0.2">
      <c r="A490" s="59" t="s">
        <v>1422</v>
      </c>
      <c r="B490" s="59"/>
      <c r="C490" s="59"/>
      <c r="D490" s="59" t="s">
        <v>1427</v>
      </c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0">
        <v>1000000</v>
      </c>
      <c r="T490" s="590"/>
      <c r="U490" s="590"/>
      <c r="V490" s="590"/>
      <c r="W490" s="590"/>
      <c r="X490" s="590"/>
      <c r="Y490" s="590"/>
      <c r="Z490" s="590"/>
      <c r="AA490" s="590"/>
      <c r="AB490" s="590">
        <v>26489300</v>
      </c>
      <c r="AC490" s="590"/>
      <c r="AD490" s="590"/>
      <c r="AE490" s="590"/>
      <c r="AF490" s="590"/>
      <c r="AG490" s="590">
        <v>8125884.9199999999</v>
      </c>
      <c r="AH490" s="590"/>
      <c r="AI490" s="590"/>
      <c r="AJ490" s="590"/>
      <c r="AK490" s="590"/>
      <c r="AL490" s="590"/>
      <c r="AM490" s="60"/>
      <c r="AN490" s="60" t="s">
        <v>2033</v>
      </c>
      <c r="AO490" s="60"/>
      <c r="AP490" s="60" t="s">
        <v>2034</v>
      </c>
    </row>
    <row r="491" spans="1:42" x14ac:dyDescent="0.2">
      <c r="A491" s="47" t="s">
        <v>110</v>
      </c>
      <c r="B491" s="47"/>
      <c r="C491" s="47"/>
      <c r="D491" s="45" t="s">
        <v>303</v>
      </c>
      <c r="E491" s="45"/>
      <c r="F491" s="45"/>
      <c r="G491" s="47" t="s">
        <v>304</v>
      </c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586"/>
      <c r="T491" s="586"/>
      <c r="U491" s="586"/>
      <c r="V491" s="586"/>
      <c r="W491" s="586"/>
      <c r="X491" s="586"/>
      <c r="Y491" s="586"/>
      <c r="Z491" s="586"/>
      <c r="AA491" s="586"/>
      <c r="AB491" s="586"/>
      <c r="AC491" s="586"/>
      <c r="AD491" s="586"/>
      <c r="AE491" s="586"/>
      <c r="AF491" s="586"/>
      <c r="AG491" s="586">
        <v>296.72000000000003</v>
      </c>
      <c r="AH491" s="586"/>
      <c r="AI491" s="586"/>
      <c r="AJ491" s="586"/>
      <c r="AK491" s="586"/>
      <c r="AL491" s="586"/>
      <c r="AM491" s="58"/>
      <c r="AN491" s="58" t="s">
        <v>80</v>
      </c>
      <c r="AO491" s="58"/>
      <c r="AP491" s="58" t="s">
        <v>80</v>
      </c>
    </row>
    <row r="492" spans="1:42" x14ac:dyDescent="0.2">
      <c r="A492" s="47" t="s">
        <v>110</v>
      </c>
      <c r="B492" s="47"/>
      <c r="C492" s="47"/>
      <c r="D492" s="45" t="s">
        <v>310</v>
      </c>
      <c r="E492" s="45"/>
      <c r="F492" s="45"/>
      <c r="G492" s="47" t="s">
        <v>311</v>
      </c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586">
        <v>350000</v>
      </c>
      <c r="T492" s="586"/>
      <c r="U492" s="586"/>
      <c r="V492" s="586"/>
      <c r="W492" s="586"/>
      <c r="X492" s="586"/>
      <c r="Y492" s="586"/>
      <c r="Z492" s="586"/>
      <c r="AA492" s="586"/>
      <c r="AB492" s="586">
        <v>3940800</v>
      </c>
      <c r="AC492" s="586"/>
      <c r="AD492" s="586"/>
      <c r="AE492" s="586"/>
      <c r="AF492" s="586"/>
      <c r="AG492" s="586">
        <v>3590787.81</v>
      </c>
      <c r="AH492" s="586"/>
      <c r="AI492" s="586"/>
      <c r="AJ492" s="586"/>
      <c r="AK492" s="586"/>
      <c r="AL492" s="586"/>
      <c r="AM492" s="58"/>
      <c r="AN492" s="58" t="s">
        <v>80</v>
      </c>
      <c r="AO492" s="58"/>
      <c r="AP492" s="58" t="s">
        <v>2035</v>
      </c>
    </row>
    <row r="493" spans="1:42" x14ac:dyDescent="0.2">
      <c r="A493" s="47" t="s">
        <v>110</v>
      </c>
      <c r="B493" s="47"/>
      <c r="C493" s="47"/>
      <c r="D493" s="45" t="s">
        <v>294</v>
      </c>
      <c r="E493" s="45"/>
      <c r="F493" s="45"/>
      <c r="G493" s="47" t="s">
        <v>295</v>
      </c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586">
        <v>600000</v>
      </c>
      <c r="T493" s="586"/>
      <c r="U493" s="586"/>
      <c r="V493" s="586"/>
      <c r="W493" s="586"/>
      <c r="X493" s="586"/>
      <c r="Y493" s="586"/>
      <c r="Z493" s="586"/>
      <c r="AA493" s="586"/>
      <c r="AB493" s="586">
        <v>600000</v>
      </c>
      <c r="AC493" s="586"/>
      <c r="AD493" s="586"/>
      <c r="AE493" s="586"/>
      <c r="AF493" s="586"/>
      <c r="AG493" s="586">
        <v>559970.84</v>
      </c>
      <c r="AH493" s="586"/>
      <c r="AI493" s="586"/>
      <c r="AJ493" s="586"/>
      <c r="AK493" s="586"/>
      <c r="AL493" s="586"/>
      <c r="AM493" s="58"/>
      <c r="AN493" s="58" t="s">
        <v>2036</v>
      </c>
      <c r="AO493" s="58"/>
      <c r="AP493" s="58" t="s">
        <v>2036</v>
      </c>
    </row>
    <row r="494" spans="1:42" x14ac:dyDescent="0.2">
      <c r="A494" s="59" t="s">
        <v>110</v>
      </c>
      <c r="B494" s="59"/>
      <c r="C494" s="59"/>
      <c r="D494" s="59" t="s">
        <v>112</v>
      </c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0">
        <v>950000</v>
      </c>
      <c r="T494" s="590"/>
      <c r="U494" s="590"/>
      <c r="V494" s="590"/>
      <c r="W494" s="590"/>
      <c r="X494" s="590"/>
      <c r="Y494" s="590"/>
      <c r="Z494" s="590"/>
      <c r="AA494" s="590"/>
      <c r="AB494" s="590">
        <v>4540800</v>
      </c>
      <c r="AC494" s="590"/>
      <c r="AD494" s="590"/>
      <c r="AE494" s="590"/>
      <c r="AF494" s="590"/>
      <c r="AG494" s="590">
        <v>4151055.37</v>
      </c>
      <c r="AH494" s="590"/>
      <c r="AI494" s="590"/>
      <c r="AJ494" s="590"/>
      <c r="AK494" s="590"/>
      <c r="AL494" s="590"/>
      <c r="AM494" s="60"/>
      <c r="AN494" s="60" t="s">
        <v>2037</v>
      </c>
      <c r="AO494" s="60"/>
      <c r="AP494" s="60" t="s">
        <v>2038</v>
      </c>
    </row>
    <row r="495" spans="1:42" x14ac:dyDescent="0.2">
      <c r="A495" s="47" t="s">
        <v>312</v>
      </c>
      <c r="B495" s="47"/>
      <c r="C495" s="47"/>
      <c r="D495" s="45" t="s">
        <v>294</v>
      </c>
      <c r="E495" s="45"/>
      <c r="F495" s="45"/>
      <c r="G495" s="47" t="s">
        <v>295</v>
      </c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586">
        <v>2550000</v>
      </c>
      <c r="T495" s="586"/>
      <c r="U495" s="586"/>
      <c r="V495" s="586"/>
      <c r="W495" s="586"/>
      <c r="X495" s="586"/>
      <c r="Y495" s="586"/>
      <c r="Z495" s="586"/>
      <c r="AA495" s="586"/>
      <c r="AB495" s="586">
        <v>3102000</v>
      </c>
      <c r="AC495" s="586"/>
      <c r="AD495" s="586"/>
      <c r="AE495" s="586"/>
      <c r="AF495" s="586"/>
      <c r="AG495" s="586">
        <v>3101849.14</v>
      </c>
      <c r="AH495" s="586"/>
      <c r="AI495" s="586"/>
      <c r="AJ495" s="586"/>
      <c r="AK495" s="586"/>
      <c r="AL495" s="586"/>
      <c r="AM495" s="58"/>
      <c r="AN495" s="58" t="s">
        <v>2039</v>
      </c>
      <c r="AO495" s="58"/>
      <c r="AP495" s="58" t="s">
        <v>84</v>
      </c>
    </row>
    <row r="496" spans="1:42" x14ac:dyDescent="0.2">
      <c r="A496" s="59" t="s">
        <v>312</v>
      </c>
      <c r="B496" s="59"/>
      <c r="C496" s="59"/>
      <c r="D496" s="59" t="s">
        <v>313</v>
      </c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0">
        <v>2550000</v>
      </c>
      <c r="T496" s="590"/>
      <c r="U496" s="590"/>
      <c r="V496" s="590"/>
      <c r="W496" s="590"/>
      <c r="X496" s="590"/>
      <c r="Y496" s="590"/>
      <c r="Z496" s="590"/>
      <c r="AA496" s="590"/>
      <c r="AB496" s="590">
        <v>3102000</v>
      </c>
      <c r="AC496" s="590"/>
      <c r="AD496" s="590"/>
      <c r="AE496" s="590"/>
      <c r="AF496" s="590"/>
      <c r="AG496" s="590">
        <v>3101849.14</v>
      </c>
      <c r="AH496" s="590"/>
      <c r="AI496" s="590"/>
      <c r="AJ496" s="590"/>
      <c r="AK496" s="590"/>
      <c r="AL496" s="590"/>
      <c r="AM496" s="60"/>
      <c r="AN496" s="60" t="s">
        <v>2039</v>
      </c>
      <c r="AO496" s="60"/>
      <c r="AP496" s="60" t="s">
        <v>84</v>
      </c>
    </row>
    <row r="497" spans="1:42" x14ac:dyDescent="0.2">
      <c r="A497" s="47" t="s">
        <v>113</v>
      </c>
      <c r="B497" s="47"/>
      <c r="C497" s="47"/>
      <c r="D497" s="45" t="s">
        <v>314</v>
      </c>
      <c r="E497" s="45"/>
      <c r="F497" s="45"/>
      <c r="G497" s="47" t="s">
        <v>1145</v>
      </c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586">
        <v>4765000</v>
      </c>
      <c r="T497" s="586"/>
      <c r="U497" s="586"/>
      <c r="V497" s="586"/>
      <c r="W497" s="586"/>
      <c r="X497" s="586"/>
      <c r="Y497" s="586"/>
      <c r="Z497" s="586"/>
      <c r="AA497" s="586"/>
      <c r="AB497" s="586">
        <v>4765000</v>
      </c>
      <c r="AC497" s="586"/>
      <c r="AD497" s="586"/>
      <c r="AE497" s="586"/>
      <c r="AF497" s="586"/>
      <c r="AG497" s="586">
        <v>4765000</v>
      </c>
      <c r="AH497" s="586"/>
      <c r="AI497" s="586"/>
      <c r="AJ497" s="586"/>
      <c r="AK497" s="586"/>
      <c r="AL497" s="586"/>
      <c r="AM497" s="58"/>
      <c r="AN497" s="58" t="s">
        <v>84</v>
      </c>
      <c r="AO497" s="58"/>
      <c r="AP497" s="58" t="s">
        <v>84</v>
      </c>
    </row>
    <row r="498" spans="1:42" x14ac:dyDescent="0.2">
      <c r="A498" s="47" t="s">
        <v>113</v>
      </c>
      <c r="B498" s="47"/>
      <c r="C498" s="47"/>
      <c r="D498" s="45" t="s">
        <v>315</v>
      </c>
      <c r="E498" s="45"/>
      <c r="F498" s="45"/>
      <c r="G498" s="47" t="s">
        <v>316</v>
      </c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586">
        <v>4765000</v>
      </c>
      <c r="T498" s="586"/>
      <c r="U498" s="586"/>
      <c r="V498" s="586"/>
      <c r="W498" s="586"/>
      <c r="X498" s="586"/>
      <c r="Y498" s="586"/>
      <c r="Z498" s="586"/>
      <c r="AA498" s="586"/>
      <c r="AB498" s="586">
        <v>4765000</v>
      </c>
      <c r="AC498" s="586"/>
      <c r="AD498" s="586"/>
      <c r="AE498" s="586"/>
      <c r="AF498" s="586"/>
      <c r="AG498" s="586">
        <v>885457041.82000005</v>
      </c>
      <c r="AH498" s="586"/>
      <c r="AI498" s="586"/>
      <c r="AJ498" s="586"/>
      <c r="AK498" s="586"/>
      <c r="AL498" s="586"/>
      <c r="AM498" s="58"/>
      <c r="AN498" s="58" t="s">
        <v>80</v>
      </c>
      <c r="AO498" s="58"/>
      <c r="AP498" s="58" t="s">
        <v>80</v>
      </c>
    </row>
    <row r="499" spans="1:42" x14ac:dyDescent="0.2">
      <c r="A499" s="47" t="s">
        <v>113</v>
      </c>
      <c r="B499" s="47"/>
      <c r="C499" s="47"/>
      <c r="D499" s="45" t="s">
        <v>317</v>
      </c>
      <c r="E499" s="45"/>
      <c r="F499" s="45"/>
      <c r="G499" s="47" t="s">
        <v>1368</v>
      </c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586"/>
      <c r="T499" s="586"/>
      <c r="U499" s="586"/>
      <c r="V499" s="586"/>
      <c r="W499" s="586"/>
      <c r="X499" s="586"/>
      <c r="Y499" s="586"/>
      <c r="Z499" s="586"/>
      <c r="AA499" s="586"/>
      <c r="AB499" s="586">
        <v>10454100</v>
      </c>
      <c r="AC499" s="586"/>
      <c r="AD499" s="586"/>
      <c r="AE499" s="586"/>
      <c r="AF499" s="586"/>
      <c r="AG499" s="586">
        <v>10878939.380000001</v>
      </c>
      <c r="AH499" s="586"/>
      <c r="AI499" s="586"/>
      <c r="AJ499" s="586"/>
      <c r="AK499" s="586"/>
      <c r="AL499" s="586"/>
      <c r="AM499" s="58"/>
      <c r="AN499" s="58" t="s">
        <v>80</v>
      </c>
      <c r="AO499" s="58"/>
      <c r="AP499" s="58" t="s">
        <v>2040</v>
      </c>
    </row>
    <row r="500" spans="1:42" x14ac:dyDescent="0.2">
      <c r="A500" s="59" t="s">
        <v>113</v>
      </c>
      <c r="B500" s="59"/>
      <c r="C500" s="59"/>
      <c r="D500" s="59" t="s">
        <v>120</v>
      </c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0">
        <v>9530000</v>
      </c>
      <c r="T500" s="590"/>
      <c r="U500" s="590"/>
      <c r="V500" s="590"/>
      <c r="W500" s="590"/>
      <c r="X500" s="590"/>
      <c r="Y500" s="590"/>
      <c r="Z500" s="590"/>
      <c r="AA500" s="590"/>
      <c r="AB500" s="590">
        <v>19984100</v>
      </c>
      <c r="AC500" s="590"/>
      <c r="AD500" s="590"/>
      <c r="AE500" s="590"/>
      <c r="AF500" s="590"/>
      <c r="AG500" s="590">
        <v>901100981.20000005</v>
      </c>
      <c r="AH500" s="590"/>
      <c r="AI500" s="590"/>
      <c r="AJ500" s="590"/>
      <c r="AK500" s="590"/>
      <c r="AL500" s="590"/>
      <c r="AM500" s="60"/>
      <c r="AN500" s="60" t="s">
        <v>80</v>
      </c>
      <c r="AO500" s="60"/>
      <c r="AP500" s="60" t="s">
        <v>80</v>
      </c>
    </row>
    <row r="501" spans="1:42" x14ac:dyDescent="0.2">
      <c r="A501" s="47" t="s">
        <v>1191</v>
      </c>
      <c r="B501" s="47"/>
      <c r="C501" s="47"/>
      <c r="D501" s="45" t="s">
        <v>1192</v>
      </c>
      <c r="E501" s="45"/>
      <c r="F501" s="45"/>
      <c r="G501" s="47" t="s">
        <v>1428</v>
      </c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586"/>
      <c r="T501" s="586"/>
      <c r="U501" s="586"/>
      <c r="V501" s="586"/>
      <c r="W501" s="586"/>
      <c r="X501" s="586"/>
      <c r="Y501" s="586"/>
      <c r="Z501" s="586"/>
      <c r="AA501" s="586"/>
      <c r="AB501" s="586">
        <v>3645200</v>
      </c>
      <c r="AC501" s="586"/>
      <c r="AD501" s="586"/>
      <c r="AE501" s="586"/>
      <c r="AF501" s="586"/>
      <c r="AG501" s="586">
        <v>3645177.45</v>
      </c>
      <c r="AH501" s="586"/>
      <c r="AI501" s="586"/>
      <c r="AJ501" s="586"/>
      <c r="AK501" s="586"/>
      <c r="AL501" s="586"/>
      <c r="AM501" s="58"/>
      <c r="AN501" s="58" t="s">
        <v>80</v>
      </c>
      <c r="AO501" s="58"/>
      <c r="AP501" s="58" t="s">
        <v>84</v>
      </c>
    </row>
    <row r="502" spans="1:42" x14ac:dyDescent="0.2">
      <c r="A502" s="59" t="s">
        <v>1191</v>
      </c>
      <c r="B502" s="59"/>
      <c r="C502" s="59"/>
      <c r="D502" s="59" t="s">
        <v>1193</v>
      </c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0"/>
      <c r="T502" s="590"/>
      <c r="U502" s="590"/>
      <c r="V502" s="590"/>
      <c r="W502" s="590"/>
      <c r="X502" s="590"/>
      <c r="Y502" s="590"/>
      <c r="Z502" s="590"/>
      <c r="AA502" s="590"/>
      <c r="AB502" s="590">
        <v>3645200</v>
      </c>
      <c r="AC502" s="590"/>
      <c r="AD502" s="590"/>
      <c r="AE502" s="590"/>
      <c r="AF502" s="590"/>
      <c r="AG502" s="590">
        <v>3645177.45</v>
      </c>
      <c r="AH502" s="590"/>
      <c r="AI502" s="590"/>
      <c r="AJ502" s="590"/>
      <c r="AK502" s="590"/>
      <c r="AL502" s="590"/>
      <c r="AM502" s="60"/>
      <c r="AN502" s="60" t="s">
        <v>80</v>
      </c>
      <c r="AO502" s="60"/>
      <c r="AP502" s="60" t="s">
        <v>84</v>
      </c>
    </row>
    <row r="503" spans="1:42" x14ac:dyDescent="0.2">
      <c r="A503" s="47" t="s">
        <v>121</v>
      </c>
      <c r="B503" s="47"/>
      <c r="C503" s="47"/>
      <c r="D503" s="45" t="s">
        <v>135</v>
      </c>
      <c r="E503" s="45"/>
      <c r="F503" s="45"/>
      <c r="G503" s="47" t="s">
        <v>136</v>
      </c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586">
        <v>950000</v>
      </c>
      <c r="T503" s="586"/>
      <c r="U503" s="586"/>
      <c r="V503" s="586"/>
      <c r="W503" s="586"/>
      <c r="X503" s="586"/>
      <c r="Y503" s="586"/>
      <c r="Z503" s="586"/>
      <c r="AA503" s="586"/>
      <c r="AB503" s="586">
        <v>950000</v>
      </c>
      <c r="AC503" s="586"/>
      <c r="AD503" s="586"/>
      <c r="AE503" s="586"/>
      <c r="AF503" s="586"/>
      <c r="AG503" s="586">
        <v>525935.43000000005</v>
      </c>
      <c r="AH503" s="586"/>
      <c r="AI503" s="586"/>
      <c r="AJ503" s="586"/>
      <c r="AK503" s="586"/>
      <c r="AL503" s="586"/>
      <c r="AM503" s="58"/>
      <c r="AN503" s="58" t="s">
        <v>1402</v>
      </c>
      <c r="AO503" s="58"/>
      <c r="AP503" s="58" t="s">
        <v>1402</v>
      </c>
    </row>
    <row r="504" spans="1:42" x14ac:dyDescent="0.2">
      <c r="A504" s="47" t="s">
        <v>121</v>
      </c>
      <c r="B504" s="47"/>
      <c r="C504" s="47"/>
      <c r="D504" s="45" t="s">
        <v>177</v>
      </c>
      <c r="E504" s="45"/>
      <c r="F504" s="45"/>
      <c r="G504" s="47" t="s">
        <v>1381</v>
      </c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586"/>
      <c r="T504" s="586"/>
      <c r="U504" s="586"/>
      <c r="V504" s="586"/>
      <c r="W504" s="586"/>
      <c r="X504" s="586"/>
      <c r="Y504" s="586"/>
      <c r="Z504" s="586"/>
      <c r="AA504" s="586"/>
      <c r="AB504" s="586">
        <v>35000</v>
      </c>
      <c r="AC504" s="586"/>
      <c r="AD504" s="586"/>
      <c r="AE504" s="586"/>
      <c r="AF504" s="586"/>
      <c r="AG504" s="586">
        <v>35000</v>
      </c>
      <c r="AH504" s="586"/>
      <c r="AI504" s="586"/>
      <c r="AJ504" s="586"/>
      <c r="AK504" s="586"/>
      <c r="AL504" s="586"/>
      <c r="AM504" s="58"/>
      <c r="AN504" s="58" t="s">
        <v>80</v>
      </c>
      <c r="AO504" s="58"/>
      <c r="AP504" s="58" t="s">
        <v>84</v>
      </c>
    </row>
    <row r="505" spans="1:42" x14ac:dyDescent="0.2">
      <c r="A505" s="47" t="s">
        <v>121</v>
      </c>
      <c r="B505" s="47"/>
      <c r="C505" s="47"/>
      <c r="D505" s="45" t="s">
        <v>160</v>
      </c>
      <c r="E505" s="45"/>
      <c r="F505" s="45"/>
      <c r="G505" s="47" t="s">
        <v>1139</v>
      </c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586"/>
      <c r="T505" s="586"/>
      <c r="U505" s="586"/>
      <c r="V505" s="586"/>
      <c r="W505" s="586"/>
      <c r="X505" s="586"/>
      <c r="Y505" s="586"/>
      <c r="Z505" s="586"/>
      <c r="AA505" s="586"/>
      <c r="AB505" s="586">
        <v>24000</v>
      </c>
      <c r="AC505" s="586"/>
      <c r="AD505" s="586"/>
      <c r="AE505" s="586"/>
      <c r="AF505" s="586"/>
      <c r="AG505" s="586">
        <v>24000</v>
      </c>
      <c r="AH505" s="586"/>
      <c r="AI505" s="586"/>
      <c r="AJ505" s="586"/>
      <c r="AK505" s="586"/>
      <c r="AL505" s="586"/>
      <c r="AM505" s="58"/>
      <c r="AN505" s="58" t="s">
        <v>80</v>
      </c>
      <c r="AO505" s="58"/>
      <c r="AP505" s="58" t="s">
        <v>84</v>
      </c>
    </row>
    <row r="506" spans="1:42" x14ac:dyDescent="0.2">
      <c r="A506" s="47" t="s">
        <v>121</v>
      </c>
      <c r="B506" s="47"/>
      <c r="C506" s="47"/>
      <c r="D506" s="45" t="s">
        <v>169</v>
      </c>
      <c r="E506" s="45"/>
      <c r="F506" s="45"/>
      <c r="G506" s="47" t="s">
        <v>170</v>
      </c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586">
        <v>700000</v>
      </c>
      <c r="T506" s="586"/>
      <c r="U506" s="586"/>
      <c r="V506" s="586"/>
      <c r="W506" s="586"/>
      <c r="X506" s="586"/>
      <c r="Y506" s="586"/>
      <c r="Z506" s="586"/>
      <c r="AA506" s="586"/>
      <c r="AB506" s="586">
        <v>15434200</v>
      </c>
      <c r="AC506" s="586"/>
      <c r="AD506" s="586"/>
      <c r="AE506" s="586"/>
      <c r="AF506" s="586"/>
      <c r="AG506" s="586">
        <v>84000</v>
      </c>
      <c r="AH506" s="586"/>
      <c r="AI506" s="586"/>
      <c r="AJ506" s="586"/>
      <c r="AK506" s="586"/>
      <c r="AL506" s="586"/>
      <c r="AM506" s="58"/>
      <c r="AN506" s="58" t="s">
        <v>2041</v>
      </c>
      <c r="AO506" s="58"/>
      <c r="AP506" s="58" t="s">
        <v>1934</v>
      </c>
    </row>
    <row r="507" spans="1:42" x14ac:dyDescent="0.2">
      <c r="A507" s="47" t="s">
        <v>121</v>
      </c>
      <c r="B507" s="47"/>
      <c r="C507" s="47"/>
      <c r="D507" s="45" t="s">
        <v>178</v>
      </c>
      <c r="E507" s="45"/>
      <c r="F507" s="45"/>
      <c r="G507" s="47" t="s">
        <v>179</v>
      </c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586">
        <v>8000000</v>
      </c>
      <c r="T507" s="586"/>
      <c r="U507" s="586"/>
      <c r="V507" s="586"/>
      <c r="W507" s="586"/>
      <c r="X507" s="586"/>
      <c r="Y507" s="586"/>
      <c r="Z507" s="586"/>
      <c r="AA507" s="586"/>
      <c r="AB507" s="586">
        <v>50000</v>
      </c>
      <c r="AC507" s="586"/>
      <c r="AD507" s="586"/>
      <c r="AE507" s="586"/>
      <c r="AF507" s="586"/>
      <c r="AG507" s="586">
        <v>50000</v>
      </c>
      <c r="AH507" s="586"/>
      <c r="AI507" s="586"/>
      <c r="AJ507" s="586"/>
      <c r="AK507" s="586"/>
      <c r="AL507" s="586"/>
      <c r="AM507" s="58"/>
      <c r="AN507" s="58" t="s">
        <v>2042</v>
      </c>
      <c r="AO507" s="58"/>
      <c r="AP507" s="58" t="s">
        <v>84</v>
      </c>
    </row>
    <row r="508" spans="1:42" x14ac:dyDescent="0.2">
      <c r="A508" s="47" t="s">
        <v>121</v>
      </c>
      <c r="B508" s="47"/>
      <c r="C508" s="47"/>
      <c r="D508" s="45" t="s">
        <v>203</v>
      </c>
      <c r="E508" s="45"/>
      <c r="F508" s="45"/>
      <c r="G508" s="47" t="s">
        <v>1389</v>
      </c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586"/>
      <c r="T508" s="586"/>
      <c r="U508" s="586"/>
      <c r="V508" s="586"/>
      <c r="W508" s="586"/>
      <c r="X508" s="586"/>
      <c r="Y508" s="586"/>
      <c r="Z508" s="586"/>
      <c r="AA508" s="586"/>
      <c r="AB508" s="586">
        <v>280000</v>
      </c>
      <c r="AC508" s="586"/>
      <c r="AD508" s="586"/>
      <c r="AE508" s="586"/>
      <c r="AF508" s="586"/>
      <c r="AG508" s="586">
        <v>280000</v>
      </c>
      <c r="AH508" s="586"/>
      <c r="AI508" s="586"/>
      <c r="AJ508" s="586"/>
      <c r="AK508" s="586"/>
      <c r="AL508" s="586"/>
      <c r="AM508" s="58"/>
      <c r="AN508" s="58" t="s">
        <v>80</v>
      </c>
      <c r="AO508" s="58"/>
      <c r="AP508" s="58" t="s">
        <v>84</v>
      </c>
    </row>
    <row r="509" spans="1:42" x14ac:dyDescent="0.2">
      <c r="A509" s="47" t="s">
        <v>121</v>
      </c>
      <c r="B509" s="47"/>
      <c r="C509" s="47"/>
      <c r="D509" s="45" t="s">
        <v>164</v>
      </c>
      <c r="E509" s="45"/>
      <c r="F509" s="45"/>
      <c r="G509" s="47" t="s">
        <v>165</v>
      </c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586">
        <v>26908000</v>
      </c>
      <c r="T509" s="586"/>
      <c r="U509" s="586"/>
      <c r="V509" s="586"/>
      <c r="W509" s="586"/>
      <c r="X509" s="586"/>
      <c r="Y509" s="586"/>
      <c r="Z509" s="586"/>
      <c r="AA509" s="586"/>
      <c r="AB509" s="586">
        <v>53954700</v>
      </c>
      <c r="AC509" s="586"/>
      <c r="AD509" s="586"/>
      <c r="AE509" s="586"/>
      <c r="AF509" s="586"/>
      <c r="AG509" s="586"/>
      <c r="AH509" s="586"/>
      <c r="AI509" s="586"/>
      <c r="AJ509" s="586"/>
      <c r="AK509" s="586"/>
      <c r="AL509" s="586"/>
      <c r="AM509" s="58"/>
      <c r="AN509" s="58" t="s">
        <v>140</v>
      </c>
      <c r="AO509" s="58"/>
      <c r="AP509" s="58" t="s">
        <v>140</v>
      </c>
    </row>
    <row r="510" spans="1:42" x14ac:dyDescent="0.2">
      <c r="A510" s="47" t="s">
        <v>121</v>
      </c>
      <c r="B510" s="47"/>
      <c r="C510" s="47"/>
      <c r="D510" s="45" t="s">
        <v>1146</v>
      </c>
      <c r="E510" s="45"/>
      <c r="F510" s="45"/>
      <c r="G510" s="47" t="s">
        <v>1147</v>
      </c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586">
        <v>100000</v>
      </c>
      <c r="T510" s="586"/>
      <c r="U510" s="586"/>
      <c r="V510" s="586"/>
      <c r="W510" s="586"/>
      <c r="X510" s="586"/>
      <c r="Y510" s="586"/>
      <c r="Z510" s="586"/>
      <c r="AA510" s="586"/>
      <c r="AB510" s="586">
        <v>100000</v>
      </c>
      <c r="AC510" s="586"/>
      <c r="AD510" s="586"/>
      <c r="AE510" s="586"/>
      <c r="AF510" s="586"/>
      <c r="AG510" s="586"/>
      <c r="AH510" s="586"/>
      <c r="AI510" s="586"/>
      <c r="AJ510" s="586"/>
      <c r="AK510" s="586"/>
      <c r="AL510" s="586"/>
      <c r="AM510" s="58"/>
      <c r="AN510" s="58" t="s">
        <v>140</v>
      </c>
      <c r="AO510" s="58"/>
      <c r="AP510" s="58" t="s">
        <v>140</v>
      </c>
    </row>
    <row r="511" spans="1:42" x14ac:dyDescent="0.2">
      <c r="A511" s="47" t="s">
        <v>121</v>
      </c>
      <c r="B511" s="47"/>
      <c r="C511" s="47"/>
      <c r="D511" s="45" t="s">
        <v>221</v>
      </c>
      <c r="E511" s="45"/>
      <c r="F511" s="45"/>
      <c r="G511" s="47" t="s">
        <v>1375</v>
      </c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586"/>
      <c r="T511" s="586"/>
      <c r="U511" s="586"/>
      <c r="V511" s="586"/>
      <c r="W511" s="586"/>
      <c r="X511" s="586"/>
      <c r="Y511" s="586"/>
      <c r="Z511" s="586"/>
      <c r="AA511" s="586"/>
      <c r="AB511" s="586">
        <v>100000</v>
      </c>
      <c r="AC511" s="586"/>
      <c r="AD511" s="586"/>
      <c r="AE511" s="586"/>
      <c r="AF511" s="586"/>
      <c r="AG511" s="586">
        <v>72404.759999999995</v>
      </c>
      <c r="AH511" s="586"/>
      <c r="AI511" s="586"/>
      <c r="AJ511" s="586"/>
      <c r="AK511" s="586"/>
      <c r="AL511" s="586"/>
      <c r="AM511" s="58"/>
      <c r="AN511" s="58" t="s">
        <v>80</v>
      </c>
      <c r="AO511" s="58"/>
      <c r="AP511" s="58" t="s">
        <v>1391</v>
      </c>
    </row>
    <row r="512" spans="1:42" x14ac:dyDescent="0.2">
      <c r="A512" s="47" t="s">
        <v>121</v>
      </c>
      <c r="B512" s="47"/>
      <c r="C512" s="47"/>
      <c r="D512" s="45" t="s">
        <v>318</v>
      </c>
      <c r="E512" s="45"/>
      <c r="F512" s="45"/>
      <c r="G512" s="47" t="s">
        <v>1429</v>
      </c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586">
        <v>12715000</v>
      </c>
      <c r="T512" s="586"/>
      <c r="U512" s="586"/>
      <c r="V512" s="586"/>
      <c r="W512" s="586"/>
      <c r="X512" s="586"/>
      <c r="Y512" s="586"/>
      <c r="Z512" s="586"/>
      <c r="AA512" s="586"/>
      <c r="AB512" s="586">
        <v>23394000</v>
      </c>
      <c r="AC512" s="586"/>
      <c r="AD512" s="586"/>
      <c r="AE512" s="586"/>
      <c r="AF512" s="586"/>
      <c r="AG512" s="586"/>
      <c r="AH512" s="586"/>
      <c r="AI512" s="586"/>
      <c r="AJ512" s="586"/>
      <c r="AK512" s="586"/>
      <c r="AL512" s="586"/>
      <c r="AM512" s="58"/>
      <c r="AN512" s="58" t="s">
        <v>140</v>
      </c>
      <c r="AO512" s="58"/>
      <c r="AP512" s="58" t="s">
        <v>140</v>
      </c>
    </row>
    <row r="513" spans="1:42" x14ac:dyDescent="0.2">
      <c r="A513" s="59" t="s">
        <v>121</v>
      </c>
      <c r="B513" s="59"/>
      <c r="C513" s="59"/>
      <c r="D513" s="59" t="s">
        <v>1371</v>
      </c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0">
        <v>49373000</v>
      </c>
      <c r="T513" s="590"/>
      <c r="U513" s="590"/>
      <c r="V513" s="590"/>
      <c r="W513" s="590"/>
      <c r="X513" s="590"/>
      <c r="Y513" s="590"/>
      <c r="Z513" s="590"/>
      <c r="AA513" s="590"/>
      <c r="AB513" s="590">
        <v>94321900</v>
      </c>
      <c r="AC513" s="590"/>
      <c r="AD513" s="590"/>
      <c r="AE513" s="590"/>
      <c r="AF513" s="590"/>
      <c r="AG513" s="590">
        <v>1071340.19</v>
      </c>
      <c r="AH513" s="590"/>
      <c r="AI513" s="590"/>
      <c r="AJ513" s="590"/>
      <c r="AK513" s="590"/>
      <c r="AL513" s="590"/>
      <c r="AM513" s="60"/>
      <c r="AN513" s="60" t="s">
        <v>2043</v>
      </c>
      <c r="AO513" s="60"/>
      <c r="AP513" s="60" t="s">
        <v>2044</v>
      </c>
    </row>
    <row r="514" spans="1:42" ht="14.25" thickBot="1" x14ac:dyDescent="0.25">
      <c r="A514" s="282" t="s">
        <v>319</v>
      </c>
      <c r="B514" s="282"/>
      <c r="C514" s="282"/>
      <c r="D514" s="282"/>
      <c r="E514" s="282"/>
      <c r="F514" s="282"/>
      <c r="G514" s="282"/>
      <c r="H514" s="282"/>
      <c r="I514" s="282"/>
      <c r="J514" s="282"/>
      <c r="K514" s="282"/>
      <c r="L514" s="282"/>
      <c r="M514" s="282"/>
      <c r="N514" s="282"/>
      <c r="O514" s="282"/>
      <c r="P514" s="282"/>
      <c r="Q514" s="282"/>
      <c r="R514" s="282"/>
      <c r="S514" s="606">
        <v>1144070500</v>
      </c>
      <c r="T514" s="606"/>
      <c r="U514" s="606"/>
      <c r="V514" s="606"/>
      <c r="W514" s="606"/>
      <c r="X514" s="606"/>
      <c r="Y514" s="606"/>
      <c r="Z514" s="606"/>
      <c r="AA514" s="606"/>
      <c r="AB514" s="606">
        <v>1768863000</v>
      </c>
      <c r="AC514" s="606"/>
      <c r="AD514" s="606"/>
      <c r="AE514" s="606"/>
      <c r="AF514" s="606"/>
      <c r="AG514" s="606">
        <v>2062844355.25</v>
      </c>
      <c r="AH514" s="606"/>
      <c r="AI514" s="606"/>
      <c r="AJ514" s="606"/>
      <c r="AK514" s="606"/>
      <c r="AL514" s="606"/>
      <c r="AM514" s="283"/>
      <c r="AN514" s="283" t="s">
        <v>2045</v>
      </c>
      <c r="AO514" s="283"/>
      <c r="AP514" s="283" t="s">
        <v>2046</v>
      </c>
    </row>
    <row r="515" spans="1:42" ht="16.5" x14ac:dyDescent="0.2">
      <c r="A515" s="55" t="s">
        <v>320</v>
      </c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</row>
    <row r="516" spans="1:42" x14ac:dyDescent="0.2">
      <c r="A516" s="356" t="s">
        <v>321</v>
      </c>
      <c r="B516" s="356"/>
      <c r="C516" s="356"/>
      <c r="D516" s="356"/>
      <c r="E516" s="356"/>
      <c r="F516" s="356"/>
      <c r="G516" s="356"/>
      <c r="H516" s="356"/>
      <c r="I516" s="356"/>
      <c r="J516" s="356"/>
      <c r="K516" s="356"/>
      <c r="L516" s="356"/>
      <c r="M516" s="356"/>
      <c r="N516" s="356"/>
      <c r="O516" s="356"/>
      <c r="P516" s="356"/>
      <c r="Q516" s="356"/>
      <c r="R516" s="357" t="s">
        <v>2047</v>
      </c>
      <c r="S516" s="357"/>
      <c r="T516" s="357"/>
      <c r="U516" s="357"/>
      <c r="V516" s="357"/>
      <c r="W516" s="357"/>
      <c r="X516" s="357"/>
      <c r="Y516" s="357"/>
      <c r="Z516" s="357"/>
      <c r="AA516" s="357" t="s">
        <v>56</v>
      </c>
      <c r="AB516" s="357"/>
      <c r="AC516" s="357"/>
      <c r="AD516" s="357"/>
      <c r="AE516" s="357"/>
      <c r="AF516" s="357" t="s">
        <v>57</v>
      </c>
      <c r="AG516" s="357"/>
      <c r="AH516" s="357"/>
      <c r="AI516" s="357"/>
      <c r="AJ516" s="357"/>
      <c r="AK516" s="357"/>
      <c r="AL516" s="357" t="s">
        <v>58</v>
      </c>
      <c r="AM516" s="357"/>
      <c r="AN516" s="357" t="s">
        <v>59</v>
      </c>
      <c r="AO516" s="357"/>
      <c r="AP516" s="357" t="s">
        <v>60</v>
      </c>
    </row>
    <row r="517" spans="1:42" x14ac:dyDescent="0.2">
      <c r="A517" s="56" t="s">
        <v>43</v>
      </c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7" t="s">
        <v>2048</v>
      </c>
      <c r="S517" s="57"/>
      <c r="T517" s="57"/>
      <c r="U517" s="57"/>
      <c r="V517" s="57"/>
      <c r="W517" s="57"/>
      <c r="X517" s="57"/>
      <c r="Y517" s="57"/>
      <c r="Z517" s="57"/>
      <c r="AA517" s="57" t="s">
        <v>63</v>
      </c>
      <c r="AB517" s="57"/>
      <c r="AC517" s="57"/>
      <c r="AD517" s="57"/>
      <c r="AE517" s="57"/>
      <c r="AF517" s="57" t="s">
        <v>64</v>
      </c>
      <c r="AG517" s="57"/>
      <c r="AH517" s="57"/>
      <c r="AI517" s="57"/>
      <c r="AJ517" s="57"/>
      <c r="AK517" s="57"/>
      <c r="AL517" s="57" t="s">
        <v>65</v>
      </c>
      <c r="AM517" s="57"/>
      <c r="AN517" s="57"/>
      <c r="AO517" s="57"/>
      <c r="AP517" s="57"/>
    </row>
    <row r="518" spans="1:42" x14ac:dyDescent="0.2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</row>
    <row r="519" spans="1:42" x14ac:dyDescent="0.2">
      <c r="A519" s="371" t="s">
        <v>322</v>
      </c>
      <c r="B519" s="371"/>
      <c r="C519" s="371"/>
      <c r="D519" s="371"/>
      <c r="E519" s="371"/>
      <c r="F519" s="371"/>
      <c r="G519" s="371"/>
      <c r="H519" s="371"/>
      <c r="I519" s="371"/>
      <c r="J519" s="371"/>
      <c r="K519" s="371"/>
      <c r="L519" s="371"/>
      <c r="M519" s="371"/>
      <c r="N519" s="371"/>
      <c r="O519" s="371"/>
      <c r="P519" s="371"/>
      <c r="Q519" s="371"/>
      <c r="R519" s="371"/>
      <c r="S519" s="371"/>
      <c r="T519" s="371"/>
      <c r="U519" s="371"/>
      <c r="V519" s="371"/>
      <c r="W519" s="371"/>
      <c r="X519" s="371"/>
      <c r="Y519" s="371"/>
      <c r="Z519" s="371"/>
      <c r="AA519" s="371"/>
      <c r="AB519" s="371"/>
      <c r="AC519" s="371"/>
      <c r="AD519" s="371"/>
      <c r="AE519" s="371"/>
      <c r="AF519" s="371"/>
      <c r="AG519" s="371"/>
      <c r="AH519" s="371"/>
      <c r="AI519" s="371"/>
      <c r="AJ519" s="371"/>
      <c r="AK519" s="371"/>
      <c r="AL519" s="371"/>
      <c r="AM519" s="371"/>
      <c r="AN519" s="371"/>
      <c r="AO519" s="371"/>
      <c r="AP519" s="371"/>
    </row>
    <row r="520" spans="1:42" x14ac:dyDescent="0.2">
      <c r="A520" s="49"/>
      <c r="B520" s="49"/>
      <c r="C520" s="47" t="s">
        <v>1233</v>
      </c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281" t="s">
        <v>2049</v>
      </c>
      <c r="S520" s="586"/>
      <c r="T520" s="586"/>
      <c r="U520" s="586"/>
      <c r="V520" s="586"/>
      <c r="W520" s="586"/>
      <c r="X520" s="586"/>
      <c r="Y520" s="586"/>
      <c r="Z520" s="586"/>
      <c r="AA520" s="586"/>
      <c r="AB520" s="586"/>
      <c r="AC520" s="586"/>
      <c r="AD520" s="586"/>
      <c r="AE520" s="586"/>
      <c r="AF520" s="586"/>
      <c r="AG520" s="586"/>
      <c r="AH520" s="586"/>
      <c r="AI520" s="586"/>
      <c r="AJ520" s="586"/>
      <c r="AK520" s="586"/>
      <c r="AL520" s="586"/>
      <c r="AM520" s="58"/>
      <c r="AN520" s="58" t="s">
        <v>80</v>
      </c>
      <c r="AO520" s="58"/>
      <c r="AP520" s="58" t="s">
        <v>80</v>
      </c>
    </row>
    <row r="521" spans="1:42" x14ac:dyDescent="0.2">
      <c r="A521" s="49"/>
      <c r="B521" s="49"/>
      <c r="C521" s="47" t="s">
        <v>1234</v>
      </c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281" t="s">
        <v>2050</v>
      </c>
      <c r="S521" s="586"/>
      <c r="T521" s="586"/>
      <c r="U521" s="586"/>
      <c r="V521" s="586"/>
      <c r="W521" s="586"/>
      <c r="X521" s="586"/>
      <c r="Y521" s="586"/>
      <c r="Z521" s="586"/>
      <c r="AA521" s="586"/>
      <c r="AB521" s="586"/>
      <c r="AC521" s="586"/>
      <c r="AD521" s="586"/>
      <c r="AE521" s="586"/>
      <c r="AF521" s="586"/>
      <c r="AG521" s="586"/>
      <c r="AH521" s="586"/>
      <c r="AI521" s="586"/>
      <c r="AJ521" s="586"/>
      <c r="AK521" s="586"/>
      <c r="AL521" s="586"/>
      <c r="AM521" s="58"/>
      <c r="AN521" s="58" t="s">
        <v>80</v>
      </c>
      <c r="AO521" s="58"/>
      <c r="AP521" s="58" t="s">
        <v>80</v>
      </c>
    </row>
    <row r="522" spans="1:42" x14ac:dyDescent="0.2">
      <c r="A522" s="49"/>
      <c r="B522" s="49"/>
      <c r="C522" s="47" t="s">
        <v>1235</v>
      </c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281" t="s">
        <v>2051</v>
      </c>
      <c r="S522" s="586"/>
      <c r="T522" s="586"/>
      <c r="U522" s="586"/>
      <c r="V522" s="586"/>
      <c r="W522" s="586"/>
      <c r="X522" s="586"/>
      <c r="Y522" s="586"/>
      <c r="Z522" s="586"/>
      <c r="AA522" s="586"/>
      <c r="AB522" s="586"/>
      <c r="AC522" s="586"/>
      <c r="AD522" s="586"/>
      <c r="AE522" s="586"/>
      <c r="AF522" s="586"/>
      <c r="AG522" s="586"/>
      <c r="AH522" s="586"/>
      <c r="AI522" s="586"/>
      <c r="AJ522" s="586"/>
      <c r="AK522" s="586"/>
      <c r="AL522" s="586"/>
      <c r="AM522" s="58"/>
      <c r="AN522" s="58" t="s">
        <v>80</v>
      </c>
      <c r="AO522" s="58"/>
      <c r="AP522" s="58" t="s">
        <v>80</v>
      </c>
    </row>
    <row r="523" spans="1:42" x14ac:dyDescent="0.2">
      <c r="A523" s="49"/>
      <c r="B523" s="49"/>
      <c r="C523" s="47" t="s">
        <v>1236</v>
      </c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281" t="s">
        <v>2052</v>
      </c>
      <c r="S523" s="586"/>
      <c r="T523" s="586"/>
      <c r="U523" s="586"/>
      <c r="V523" s="586"/>
      <c r="W523" s="586"/>
      <c r="X523" s="586"/>
      <c r="Y523" s="586"/>
      <c r="Z523" s="586"/>
      <c r="AA523" s="586"/>
      <c r="AB523" s="586"/>
      <c r="AC523" s="586"/>
      <c r="AD523" s="586"/>
      <c r="AE523" s="586"/>
      <c r="AF523" s="586"/>
      <c r="AG523" s="586"/>
      <c r="AH523" s="586"/>
      <c r="AI523" s="586"/>
      <c r="AJ523" s="586"/>
      <c r="AK523" s="586"/>
      <c r="AL523" s="586"/>
      <c r="AM523" s="58"/>
      <c r="AN523" s="58" t="s">
        <v>80</v>
      </c>
      <c r="AO523" s="58"/>
      <c r="AP523" s="58" t="s">
        <v>80</v>
      </c>
    </row>
    <row r="524" spans="1:42" ht="24.95" customHeight="1" x14ac:dyDescent="0.2">
      <c r="A524" s="49"/>
      <c r="B524" s="49"/>
      <c r="C524" s="605" t="s">
        <v>1430</v>
      </c>
      <c r="D524" s="605"/>
      <c r="E524" s="605"/>
      <c r="F524" s="605"/>
      <c r="G524" s="605"/>
      <c r="H524" s="605"/>
      <c r="I524" s="605"/>
      <c r="J524" s="605"/>
      <c r="K524" s="605"/>
      <c r="L524" s="605"/>
      <c r="M524" s="605"/>
      <c r="N524" s="605"/>
      <c r="O524" s="605"/>
      <c r="P524" s="605"/>
      <c r="Q524" s="605"/>
      <c r="R524" s="281" t="s">
        <v>2053</v>
      </c>
      <c r="S524" s="586">
        <v>294687000</v>
      </c>
      <c r="T524" s="586"/>
      <c r="U524" s="586"/>
      <c r="V524" s="586"/>
      <c r="W524" s="586"/>
      <c r="X524" s="586"/>
      <c r="Y524" s="586"/>
      <c r="Z524" s="586"/>
      <c r="AA524" s="586"/>
      <c r="AB524" s="586">
        <v>541516100</v>
      </c>
      <c r="AC524" s="586"/>
      <c r="AD524" s="586"/>
      <c r="AE524" s="586"/>
      <c r="AF524" s="586"/>
      <c r="AG524" s="599">
        <v>-37154188.82</v>
      </c>
      <c r="AH524" s="599"/>
      <c r="AI524" s="599"/>
      <c r="AJ524" s="599"/>
      <c r="AK524" s="599"/>
      <c r="AL524" s="599"/>
      <c r="AM524" s="486"/>
      <c r="AN524" s="486" t="s">
        <v>2054</v>
      </c>
      <c r="AO524" s="486"/>
      <c r="AP524" s="486" t="s">
        <v>2055</v>
      </c>
    </row>
    <row r="525" spans="1:42" x14ac:dyDescent="0.2">
      <c r="A525" s="49"/>
      <c r="B525" s="49"/>
      <c r="C525" s="47" t="s">
        <v>1237</v>
      </c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281" t="s">
        <v>2056</v>
      </c>
      <c r="S525" s="586"/>
      <c r="T525" s="586"/>
      <c r="U525" s="586"/>
      <c r="V525" s="586"/>
      <c r="W525" s="586"/>
      <c r="X525" s="586"/>
      <c r="Y525" s="586"/>
      <c r="Z525" s="586"/>
      <c r="AA525" s="586"/>
      <c r="AB525" s="586"/>
      <c r="AC525" s="586"/>
      <c r="AD525" s="586"/>
      <c r="AE525" s="586"/>
      <c r="AF525" s="586"/>
      <c r="AG525" s="586">
        <v>132044443.81</v>
      </c>
      <c r="AH525" s="586"/>
      <c r="AI525" s="586"/>
      <c r="AJ525" s="586"/>
      <c r="AK525" s="586"/>
      <c r="AL525" s="586"/>
      <c r="AM525" s="58"/>
      <c r="AN525" s="58" t="s">
        <v>80</v>
      </c>
      <c r="AO525" s="58"/>
      <c r="AP525" s="58" t="s">
        <v>80</v>
      </c>
    </row>
    <row r="526" spans="1:42" x14ac:dyDescent="0.2">
      <c r="A526" s="49"/>
      <c r="B526" s="49"/>
      <c r="C526" s="47" t="s">
        <v>1238</v>
      </c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281" t="s">
        <v>2057</v>
      </c>
      <c r="S526" s="586"/>
      <c r="T526" s="586"/>
      <c r="U526" s="586"/>
      <c r="V526" s="586"/>
      <c r="W526" s="586"/>
      <c r="X526" s="586"/>
      <c r="Y526" s="586"/>
      <c r="Z526" s="586"/>
      <c r="AA526" s="586"/>
      <c r="AB526" s="586"/>
      <c r="AC526" s="586"/>
      <c r="AD526" s="586"/>
      <c r="AE526" s="586"/>
      <c r="AF526" s="586"/>
      <c r="AG526" s="599">
        <v>-137118098.99000001</v>
      </c>
      <c r="AH526" s="599"/>
      <c r="AI526" s="599"/>
      <c r="AJ526" s="599"/>
      <c r="AK526" s="599"/>
      <c r="AL526" s="599"/>
      <c r="AM526" s="58"/>
      <c r="AN526" s="58" t="s">
        <v>80</v>
      </c>
      <c r="AO526" s="58"/>
      <c r="AP526" s="58" t="s">
        <v>80</v>
      </c>
    </row>
    <row r="527" spans="1:42" x14ac:dyDescent="0.2">
      <c r="A527" s="371" t="s">
        <v>323</v>
      </c>
      <c r="B527" s="371"/>
      <c r="C527" s="371"/>
      <c r="D527" s="371"/>
      <c r="E527" s="371"/>
      <c r="F527" s="371"/>
      <c r="G527" s="371"/>
      <c r="H527" s="371"/>
      <c r="I527" s="371"/>
      <c r="J527" s="371"/>
      <c r="K527" s="371"/>
      <c r="L527" s="371"/>
      <c r="M527" s="371"/>
      <c r="N527" s="371"/>
      <c r="O527" s="371"/>
      <c r="P527" s="371"/>
      <c r="Q527" s="371"/>
      <c r="R527" s="371"/>
      <c r="S527" s="371"/>
      <c r="T527" s="371"/>
      <c r="U527" s="371"/>
      <c r="V527" s="371"/>
      <c r="W527" s="371"/>
      <c r="X527" s="371"/>
      <c r="Y527" s="371"/>
      <c r="Z527" s="371"/>
      <c r="AA527" s="371"/>
      <c r="AB527" s="371"/>
      <c r="AC527" s="371"/>
      <c r="AD527" s="371"/>
      <c r="AE527" s="371"/>
      <c r="AF527" s="371"/>
      <c r="AG527" s="371"/>
      <c r="AH527" s="371"/>
      <c r="AI527" s="371"/>
      <c r="AJ527" s="371"/>
      <c r="AK527" s="371"/>
      <c r="AL527" s="371"/>
      <c r="AM527" s="371"/>
      <c r="AN527" s="371"/>
      <c r="AO527" s="371"/>
      <c r="AP527" s="371"/>
    </row>
    <row r="528" spans="1:42" x14ac:dyDescent="0.2">
      <c r="A528" s="49"/>
      <c r="B528" s="49"/>
      <c r="C528" s="47" t="s">
        <v>1239</v>
      </c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281" t="s">
        <v>2058</v>
      </c>
      <c r="S528" s="586"/>
      <c r="T528" s="586"/>
      <c r="U528" s="586"/>
      <c r="V528" s="586"/>
      <c r="W528" s="586"/>
      <c r="X528" s="586"/>
      <c r="Y528" s="586"/>
      <c r="Z528" s="586"/>
      <c r="AA528" s="586"/>
      <c r="AB528" s="586"/>
      <c r="AC528" s="586"/>
      <c r="AD528" s="586"/>
      <c r="AE528" s="586"/>
      <c r="AF528" s="586"/>
      <c r="AG528" s="586"/>
      <c r="AH528" s="586"/>
      <c r="AI528" s="586"/>
      <c r="AJ528" s="586"/>
      <c r="AK528" s="586"/>
      <c r="AL528" s="586"/>
      <c r="AM528" s="58"/>
      <c r="AN528" s="58" t="s">
        <v>80</v>
      </c>
      <c r="AO528" s="58"/>
      <c r="AP528" s="58" t="s">
        <v>80</v>
      </c>
    </row>
    <row r="529" spans="1:42" x14ac:dyDescent="0.2">
      <c r="A529" s="49"/>
      <c r="B529" s="49"/>
      <c r="C529" s="47" t="s">
        <v>1240</v>
      </c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281" t="s">
        <v>2059</v>
      </c>
      <c r="S529" s="586"/>
      <c r="T529" s="586"/>
      <c r="U529" s="586"/>
      <c r="V529" s="586"/>
      <c r="W529" s="586"/>
      <c r="X529" s="586"/>
      <c r="Y529" s="586"/>
      <c r="Z529" s="586"/>
      <c r="AA529" s="586"/>
      <c r="AB529" s="586"/>
      <c r="AC529" s="586"/>
      <c r="AD529" s="586"/>
      <c r="AE529" s="586"/>
      <c r="AF529" s="586"/>
      <c r="AG529" s="586"/>
      <c r="AH529" s="586"/>
      <c r="AI529" s="586"/>
      <c r="AJ529" s="586"/>
      <c r="AK529" s="586"/>
      <c r="AL529" s="586"/>
      <c r="AM529" s="58"/>
      <c r="AN529" s="58" t="s">
        <v>80</v>
      </c>
      <c r="AO529" s="58"/>
      <c r="AP529" s="58" t="s">
        <v>80</v>
      </c>
    </row>
    <row r="530" spans="1:42" x14ac:dyDescent="0.2">
      <c r="A530" s="49"/>
      <c r="B530" s="49"/>
      <c r="C530" s="47" t="s">
        <v>1241</v>
      </c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281" t="s">
        <v>2060</v>
      </c>
      <c r="S530" s="586"/>
      <c r="T530" s="586"/>
      <c r="U530" s="586"/>
      <c r="V530" s="586"/>
      <c r="W530" s="586"/>
      <c r="X530" s="586"/>
      <c r="Y530" s="586"/>
      <c r="Z530" s="586"/>
      <c r="AA530" s="586"/>
      <c r="AB530" s="586"/>
      <c r="AC530" s="586"/>
      <c r="AD530" s="586"/>
      <c r="AE530" s="586"/>
      <c r="AF530" s="586"/>
      <c r="AG530" s="586"/>
      <c r="AH530" s="586"/>
      <c r="AI530" s="586"/>
      <c r="AJ530" s="586"/>
      <c r="AK530" s="586"/>
      <c r="AL530" s="586"/>
      <c r="AM530" s="58"/>
      <c r="AN530" s="58" t="s">
        <v>80</v>
      </c>
      <c r="AO530" s="58"/>
      <c r="AP530" s="58" t="s">
        <v>80</v>
      </c>
    </row>
    <row r="531" spans="1:42" x14ac:dyDescent="0.2">
      <c r="A531" s="49"/>
      <c r="B531" s="49"/>
      <c r="C531" s="47" t="s">
        <v>1242</v>
      </c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281" t="s">
        <v>2061</v>
      </c>
      <c r="S531" s="586"/>
      <c r="T531" s="586"/>
      <c r="U531" s="586"/>
      <c r="V531" s="586"/>
      <c r="W531" s="586"/>
      <c r="X531" s="586"/>
      <c r="Y531" s="586"/>
      <c r="Z531" s="586"/>
      <c r="AA531" s="586"/>
      <c r="AB531" s="586"/>
      <c r="AC531" s="586"/>
      <c r="AD531" s="586"/>
      <c r="AE531" s="586"/>
      <c r="AF531" s="586"/>
      <c r="AG531" s="586"/>
      <c r="AH531" s="586"/>
      <c r="AI531" s="586"/>
      <c r="AJ531" s="586"/>
      <c r="AK531" s="586"/>
      <c r="AL531" s="586"/>
      <c r="AM531" s="58"/>
      <c r="AN531" s="58" t="s">
        <v>80</v>
      </c>
      <c r="AO531" s="58"/>
      <c r="AP531" s="58" t="s">
        <v>80</v>
      </c>
    </row>
    <row r="532" spans="1:42" x14ac:dyDescent="0.2">
      <c r="A532" s="49"/>
      <c r="B532" s="49"/>
      <c r="C532" s="47" t="s">
        <v>1243</v>
      </c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281" t="s">
        <v>2062</v>
      </c>
      <c r="S532" s="586"/>
      <c r="T532" s="586"/>
      <c r="U532" s="586"/>
      <c r="V532" s="586"/>
      <c r="W532" s="586"/>
      <c r="X532" s="586"/>
      <c r="Y532" s="586"/>
      <c r="Z532" s="586"/>
      <c r="AA532" s="586"/>
      <c r="AB532" s="586"/>
      <c r="AC532" s="586"/>
      <c r="AD532" s="586"/>
      <c r="AE532" s="586"/>
      <c r="AF532" s="586"/>
      <c r="AG532" s="586"/>
      <c r="AH532" s="586"/>
      <c r="AI532" s="586"/>
      <c r="AJ532" s="586"/>
      <c r="AK532" s="586"/>
      <c r="AL532" s="586"/>
      <c r="AM532" s="58"/>
      <c r="AN532" s="58" t="s">
        <v>80</v>
      </c>
      <c r="AO532" s="58"/>
      <c r="AP532" s="58" t="s">
        <v>80</v>
      </c>
    </row>
    <row r="533" spans="1:42" x14ac:dyDescent="0.2">
      <c r="A533" s="49"/>
      <c r="B533" s="49"/>
      <c r="C533" s="47" t="s">
        <v>1244</v>
      </c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281" t="s">
        <v>2063</v>
      </c>
      <c r="S533" s="586"/>
      <c r="T533" s="586"/>
      <c r="U533" s="586"/>
      <c r="V533" s="586"/>
      <c r="W533" s="586"/>
      <c r="X533" s="586"/>
      <c r="Y533" s="586"/>
      <c r="Z533" s="586"/>
      <c r="AA533" s="586"/>
      <c r="AB533" s="586"/>
      <c r="AC533" s="586"/>
      <c r="AD533" s="586"/>
      <c r="AE533" s="586"/>
      <c r="AF533" s="586"/>
      <c r="AG533" s="586"/>
      <c r="AH533" s="586"/>
      <c r="AI533" s="586"/>
      <c r="AJ533" s="586"/>
      <c r="AK533" s="586"/>
      <c r="AL533" s="586"/>
      <c r="AM533" s="58"/>
      <c r="AN533" s="58" t="s">
        <v>80</v>
      </c>
      <c r="AO533" s="58"/>
      <c r="AP533" s="58" t="s">
        <v>80</v>
      </c>
    </row>
    <row r="534" spans="1:42" x14ac:dyDescent="0.2">
      <c r="A534" s="49"/>
      <c r="B534" s="49"/>
      <c r="C534" s="47" t="s">
        <v>1245</v>
      </c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281" t="s">
        <v>2064</v>
      </c>
      <c r="S534" s="586"/>
      <c r="T534" s="586"/>
      <c r="U534" s="586"/>
      <c r="V534" s="586"/>
      <c r="W534" s="586"/>
      <c r="X534" s="586"/>
      <c r="Y534" s="586"/>
      <c r="Z534" s="586"/>
      <c r="AA534" s="586"/>
      <c r="AB534" s="586"/>
      <c r="AC534" s="586"/>
      <c r="AD534" s="586"/>
      <c r="AE534" s="586"/>
      <c r="AF534" s="586"/>
      <c r="AG534" s="586"/>
      <c r="AH534" s="586"/>
      <c r="AI534" s="586"/>
      <c r="AJ534" s="586"/>
      <c r="AK534" s="586"/>
      <c r="AL534" s="586"/>
      <c r="AM534" s="58"/>
      <c r="AN534" s="58" t="s">
        <v>80</v>
      </c>
      <c r="AO534" s="58"/>
      <c r="AP534" s="58" t="s">
        <v>80</v>
      </c>
    </row>
    <row r="535" spans="1:42" x14ac:dyDescent="0.2">
      <c r="A535" s="371" t="s">
        <v>324</v>
      </c>
      <c r="B535" s="371"/>
      <c r="C535" s="371"/>
      <c r="D535" s="371"/>
      <c r="E535" s="371"/>
      <c r="F535" s="371"/>
      <c r="G535" s="371"/>
      <c r="H535" s="371"/>
      <c r="I535" s="371"/>
      <c r="J535" s="371"/>
      <c r="K535" s="371"/>
      <c r="L535" s="371"/>
      <c r="M535" s="371"/>
      <c r="N535" s="371"/>
      <c r="O535" s="371"/>
      <c r="P535" s="371"/>
      <c r="Q535" s="371"/>
      <c r="R535" s="371"/>
      <c r="S535" s="371"/>
      <c r="T535" s="371"/>
      <c r="U535" s="371"/>
      <c r="V535" s="371"/>
      <c r="W535" s="371"/>
      <c r="X535" s="371"/>
      <c r="Y535" s="371"/>
      <c r="Z535" s="371"/>
      <c r="AA535" s="371"/>
      <c r="AB535" s="371"/>
      <c r="AC535" s="371"/>
      <c r="AD535" s="371"/>
      <c r="AE535" s="371"/>
      <c r="AF535" s="371"/>
      <c r="AG535" s="371"/>
      <c r="AH535" s="371"/>
      <c r="AI535" s="371"/>
      <c r="AJ535" s="371"/>
      <c r="AK535" s="371"/>
      <c r="AL535" s="371"/>
      <c r="AM535" s="371"/>
      <c r="AN535" s="371"/>
      <c r="AO535" s="371"/>
      <c r="AP535" s="371"/>
    </row>
    <row r="536" spans="1:42" x14ac:dyDescent="0.2">
      <c r="A536" s="49"/>
      <c r="B536" s="49"/>
      <c r="C536" s="47" t="s">
        <v>1233</v>
      </c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281" t="s">
        <v>2065</v>
      </c>
      <c r="S536" s="586"/>
      <c r="T536" s="586"/>
      <c r="U536" s="586"/>
      <c r="V536" s="586"/>
      <c r="W536" s="586"/>
      <c r="X536" s="586"/>
      <c r="Y536" s="586"/>
      <c r="Z536" s="586"/>
      <c r="AA536" s="586"/>
      <c r="AB536" s="586"/>
      <c r="AC536" s="586"/>
      <c r="AD536" s="586"/>
      <c r="AE536" s="586"/>
      <c r="AF536" s="586"/>
      <c r="AG536" s="586"/>
      <c r="AH536" s="586"/>
      <c r="AI536" s="586"/>
      <c r="AJ536" s="586"/>
      <c r="AK536" s="586"/>
      <c r="AL536" s="586"/>
      <c r="AM536" s="58"/>
      <c r="AN536" s="58" t="s">
        <v>80</v>
      </c>
      <c r="AO536" s="58"/>
      <c r="AP536" s="58" t="s">
        <v>80</v>
      </c>
    </row>
    <row r="537" spans="1:42" x14ac:dyDescent="0.2">
      <c r="A537" s="49"/>
      <c r="B537" s="49"/>
      <c r="C537" s="47" t="s">
        <v>1246</v>
      </c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281" t="s">
        <v>2066</v>
      </c>
      <c r="S537" s="586"/>
      <c r="T537" s="586"/>
      <c r="U537" s="586"/>
      <c r="V537" s="586"/>
      <c r="W537" s="586"/>
      <c r="X537" s="586"/>
      <c r="Y537" s="586"/>
      <c r="Z537" s="586"/>
      <c r="AA537" s="586"/>
      <c r="AB537" s="586"/>
      <c r="AC537" s="586"/>
      <c r="AD537" s="586"/>
      <c r="AE537" s="586"/>
      <c r="AF537" s="586"/>
      <c r="AG537" s="586"/>
      <c r="AH537" s="586"/>
      <c r="AI537" s="586"/>
      <c r="AJ537" s="586"/>
      <c r="AK537" s="586"/>
      <c r="AL537" s="586"/>
      <c r="AM537" s="58"/>
      <c r="AN537" s="58" t="s">
        <v>80</v>
      </c>
      <c r="AO537" s="58"/>
      <c r="AP537" s="58" t="s">
        <v>80</v>
      </c>
    </row>
    <row r="538" spans="1:42" x14ac:dyDescent="0.2">
      <c r="A538" s="49"/>
      <c r="B538" s="49"/>
      <c r="C538" s="47" t="s">
        <v>1235</v>
      </c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281" t="s">
        <v>2067</v>
      </c>
      <c r="S538" s="586"/>
      <c r="T538" s="586"/>
      <c r="U538" s="586"/>
      <c r="V538" s="586"/>
      <c r="W538" s="586"/>
      <c r="X538" s="586"/>
      <c r="Y538" s="586"/>
      <c r="Z538" s="586"/>
      <c r="AA538" s="586"/>
      <c r="AB538" s="586"/>
      <c r="AC538" s="586"/>
      <c r="AD538" s="586"/>
      <c r="AE538" s="586"/>
      <c r="AF538" s="586"/>
      <c r="AG538" s="586"/>
      <c r="AH538" s="586"/>
      <c r="AI538" s="586"/>
      <c r="AJ538" s="586"/>
      <c r="AK538" s="586"/>
      <c r="AL538" s="586"/>
      <c r="AM538" s="58"/>
      <c r="AN538" s="58" t="s">
        <v>80</v>
      </c>
      <c r="AO538" s="58"/>
      <c r="AP538" s="58" t="s">
        <v>80</v>
      </c>
    </row>
    <row r="539" spans="1:42" x14ac:dyDescent="0.2">
      <c r="A539" s="49"/>
      <c r="B539" s="49"/>
      <c r="C539" s="47" t="s">
        <v>1236</v>
      </c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281" t="s">
        <v>2068</v>
      </c>
      <c r="S539" s="586"/>
      <c r="T539" s="586"/>
      <c r="U539" s="586"/>
      <c r="V539" s="586"/>
      <c r="W539" s="586"/>
      <c r="X539" s="586"/>
      <c r="Y539" s="586"/>
      <c r="Z539" s="586"/>
      <c r="AA539" s="586"/>
      <c r="AB539" s="586"/>
      <c r="AC539" s="586"/>
      <c r="AD539" s="586"/>
      <c r="AE539" s="586"/>
      <c r="AF539" s="586"/>
      <c r="AG539" s="586"/>
      <c r="AH539" s="586"/>
      <c r="AI539" s="586"/>
      <c r="AJ539" s="586"/>
      <c r="AK539" s="586"/>
      <c r="AL539" s="586"/>
      <c r="AM539" s="58"/>
      <c r="AN539" s="58" t="s">
        <v>80</v>
      </c>
      <c r="AO539" s="58"/>
      <c r="AP539" s="58" t="s">
        <v>80</v>
      </c>
    </row>
    <row r="540" spans="1:42" ht="24.95" customHeight="1" x14ac:dyDescent="0.2">
      <c r="A540" s="49"/>
      <c r="B540" s="49"/>
      <c r="C540" s="605" t="s">
        <v>1431</v>
      </c>
      <c r="D540" s="605"/>
      <c r="E540" s="605"/>
      <c r="F540" s="605"/>
      <c r="G540" s="605"/>
      <c r="H540" s="605"/>
      <c r="I540" s="605"/>
      <c r="J540" s="605"/>
      <c r="K540" s="605"/>
      <c r="L540" s="605"/>
      <c r="M540" s="605"/>
      <c r="N540" s="605"/>
      <c r="O540" s="605"/>
      <c r="P540" s="605"/>
      <c r="Q540" s="605"/>
      <c r="R540" s="281" t="s">
        <v>2069</v>
      </c>
      <c r="S540" s="586"/>
      <c r="T540" s="586"/>
      <c r="U540" s="586"/>
      <c r="V540" s="586"/>
      <c r="W540" s="586"/>
      <c r="X540" s="586"/>
      <c r="Y540" s="586"/>
      <c r="Z540" s="586"/>
      <c r="AA540" s="586"/>
      <c r="AB540" s="586"/>
      <c r="AC540" s="586"/>
      <c r="AD540" s="586"/>
      <c r="AE540" s="586"/>
      <c r="AF540" s="586"/>
      <c r="AG540" s="586"/>
      <c r="AH540" s="586"/>
      <c r="AI540" s="586"/>
      <c r="AJ540" s="586"/>
      <c r="AK540" s="586"/>
      <c r="AL540" s="586"/>
      <c r="AM540" s="58"/>
      <c r="AN540" s="58" t="s">
        <v>80</v>
      </c>
      <c r="AO540" s="58"/>
      <c r="AP540" s="58" t="s">
        <v>80</v>
      </c>
    </row>
    <row r="541" spans="1:42" x14ac:dyDescent="0.2">
      <c r="A541" s="49"/>
      <c r="B541" s="49"/>
      <c r="C541" s="47" t="s">
        <v>1237</v>
      </c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281" t="s">
        <v>2070</v>
      </c>
      <c r="S541" s="586"/>
      <c r="T541" s="586"/>
      <c r="U541" s="586"/>
      <c r="V541" s="586"/>
      <c r="W541" s="586"/>
      <c r="X541" s="586"/>
      <c r="Y541" s="586"/>
      <c r="Z541" s="586"/>
      <c r="AA541" s="586"/>
      <c r="AB541" s="586"/>
      <c r="AC541" s="586"/>
      <c r="AD541" s="586"/>
      <c r="AE541" s="586"/>
      <c r="AF541" s="586"/>
      <c r="AG541" s="586"/>
      <c r="AH541" s="586"/>
      <c r="AI541" s="586"/>
      <c r="AJ541" s="586"/>
      <c r="AK541" s="586"/>
      <c r="AL541" s="586"/>
      <c r="AM541" s="58"/>
      <c r="AN541" s="58" t="s">
        <v>80</v>
      </c>
      <c r="AO541" s="58"/>
      <c r="AP541" s="58" t="s">
        <v>80</v>
      </c>
    </row>
    <row r="542" spans="1:42" x14ac:dyDescent="0.2">
      <c r="A542" s="49"/>
      <c r="B542" s="49"/>
      <c r="C542" s="47" t="s">
        <v>1238</v>
      </c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281" t="s">
        <v>2071</v>
      </c>
      <c r="S542" s="586"/>
      <c r="T542" s="586"/>
      <c r="U542" s="586"/>
      <c r="V542" s="586"/>
      <c r="W542" s="586"/>
      <c r="X542" s="586"/>
      <c r="Y542" s="586"/>
      <c r="Z542" s="586"/>
      <c r="AA542" s="586"/>
      <c r="AB542" s="586"/>
      <c r="AC542" s="586"/>
      <c r="AD542" s="586"/>
      <c r="AE542" s="586"/>
      <c r="AF542" s="586"/>
      <c r="AG542" s="586"/>
      <c r="AH542" s="586"/>
      <c r="AI542" s="586"/>
      <c r="AJ542" s="586"/>
      <c r="AK542" s="586"/>
      <c r="AL542" s="586"/>
      <c r="AM542" s="58"/>
      <c r="AN542" s="58" t="s">
        <v>80</v>
      </c>
      <c r="AO542" s="58"/>
      <c r="AP542" s="58" t="s">
        <v>80</v>
      </c>
    </row>
    <row r="543" spans="1:42" x14ac:dyDescent="0.2">
      <c r="A543" s="371" t="s">
        <v>325</v>
      </c>
      <c r="B543" s="371"/>
      <c r="C543" s="371"/>
      <c r="D543" s="371"/>
      <c r="E543" s="371"/>
      <c r="F543" s="371"/>
      <c r="G543" s="371"/>
      <c r="H543" s="371"/>
      <c r="I543" s="371"/>
      <c r="J543" s="371"/>
      <c r="K543" s="371"/>
      <c r="L543" s="371"/>
      <c r="M543" s="371"/>
      <c r="N543" s="371"/>
      <c r="O543" s="371"/>
      <c r="P543" s="371"/>
      <c r="Q543" s="371"/>
      <c r="R543" s="371"/>
      <c r="S543" s="371"/>
      <c r="T543" s="371"/>
      <c r="U543" s="371"/>
      <c r="V543" s="371"/>
      <c r="W543" s="371"/>
      <c r="X543" s="371"/>
      <c r="Y543" s="371"/>
      <c r="Z543" s="371"/>
      <c r="AA543" s="371"/>
      <c r="AB543" s="371"/>
      <c r="AC543" s="371"/>
      <c r="AD543" s="371"/>
      <c r="AE543" s="371"/>
      <c r="AF543" s="371"/>
      <c r="AG543" s="371"/>
      <c r="AH543" s="371"/>
      <c r="AI543" s="371"/>
      <c r="AJ543" s="371"/>
      <c r="AK543" s="371"/>
      <c r="AL543" s="371"/>
      <c r="AM543" s="371"/>
      <c r="AN543" s="371"/>
      <c r="AO543" s="371"/>
      <c r="AP543" s="371"/>
    </row>
    <row r="544" spans="1:42" x14ac:dyDescent="0.2">
      <c r="A544" s="49"/>
      <c r="B544" s="49"/>
      <c r="C544" s="47" t="s">
        <v>1239</v>
      </c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281" t="s">
        <v>2072</v>
      </c>
      <c r="S544" s="586"/>
      <c r="T544" s="586"/>
      <c r="U544" s="586"/>
      <c r="V544" s="586"/>
      <c r="W544" s="586"/>
      <c r="X544" s="586"/>
      <c r="Y544" s="586"/>
      <c r="Z544" s="586"/>
      <c r="AA544" s="586"/>
      <c r="AB544" s="586"/>
      <c r="AC544" s="586"/>
      <c r="AD544" s="586"/>
      <c r="AE544" s="586"/>
      <c r="AF544" s="586"/>
      <c r="AG544" s="586"/>
      <c r="AH544" s="586"/>
      <c r="AI544" s="586"/>
      <c r="AJ544" s="586"/>
      <c r="AK544" s="586"/>
      <c r="AL544" s="586"/>
      <c r="AM544" s="58"/>
      <c r="AN544" s="58" t="s">
        <v>80</v>
      </c>
      <c r="AO544" s="58"/>
      <c r="AP544" s="58" t="s">
        <v>80</v>
      </c>
    </row>
    <row r="545" spans="1:42" x14ac:dyDescent="0.2">
      <c r="A545" s="49"/>
      <c r="B545" s="49"/>
      <c r="C545" s="47" t="s">
        <v>1247</v>
      </c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281" t="s">
        <v>2073</v>
      </c>
      <c r="S545" s="586"/>
      <c r="T545" s="586"/>
      <c r="U545" s="586"/>
      <c r="V545" s="586"/>
      <c r="W545" s="586"/>
      <c r="X545" s="586"/>
      <c r="Y545" s="586"/>
      <c r="Z545" s="586"/>
      <c r="AA545" s="586"/>
      <c r="AB545" s="586"/>
      <c r="AC545" s="586"/>
      <c r="AD545" s="586"/>
      <c r="AE545" s="586"/>
      <c r="AF545" s="586"/>
      <c r="AG545" s="586"/>
      <c r="AH545" s="586"/>
      <c r="AI545" s="586"/>
      <c r="AJ545" s="586"/>
      <c r="AK545" s="586"/>
      <c r="AL545" s="586"/>
      <c r="AM545" s="58"/>
      <c r="AN545" s="58" t="s">
        <v>80</v>
      </c>
      <c r="AO545" s="58"/>
      <c r="AP545" s="58" t="s">
        <v>80</v>
      </c>
    </row>
    <row r="546" spans="1:42" x14ac:dyDescent="0.2">
      <c r="A546" s="49"/>
      <c r="B546" s="49"/>
      <c r="C546" s="47" t="s">
        <v>1241</v>
      </c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281" t="s">
        <v>2074</v>
      </c>
      <c r="S546" s="586"/>
      <c r="T546" s="586"/>
      <c r="U546" s="586"/>
      <c r="V546" s="586"/>
      <c r="W546" s="586"/>
      <c r="X546" s="586"/>
      <c r="Y546" s="586"/>
      <c r="Z546" s="586"/>
      <c r="AA546" s="586"/>
      <c r="AB546" s="586"/>
      <c r="AC546" s="586"/>
      <c r="AD546" s="586"/>
      <c r="AE546" s="586"/>
      <c r="AF546" s="586"/>
      <c r="AG546" s="586"/>
      <c r="AH546" s="586"/>
      <c r="AI546" s="586"/>
      <c r="AJ546" s="586"/>
      <c r="AK546" s="586"/>
      <c r="AL546" s="586"/>
      <c r="AM546" s="58"/>
      <c r="AN546" s="58" t="s">
        <v>80</v>
      </c>
      <c r="AO546" s="58"/>
      <c r="AP546" s="58" t="s">
        <v>80</v>
      </c>
    </row>
    <row r="547" spans="1:42" x14ac:dyDescent="0.2">
      <c r="A547" s="49"/>
      <c r="B547" s="49"/>
      <c r="C547" s="47" t="s">
        <v>1242</v>
      </c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281" t="s">
        <v>2075</v>
      </c>
      <c r="S547" s="586"/>
      <c r="T547" s="586"/>
      <c r="U547" s="586"/>
      <c r="V547" s="586"/>
      <c r="W547" s="586"/>
      <c r="X547" s="586"/>
      <c r="Y547" s="586"/>
      <c r="Z547" s="586"/>
      <c r="AA547" s="586"/>
      <c r="AB547" s="586"/>
      <c r="AC547" s="586"/>
      <c r="AD547" s="586"/>
      <c r="AE547" s="586"/>
      <c r="AF547" s="586"/>
      <c r="AG547" s="586"/>
      <c r="AH547" s="586"/>
      <c r="AI547" s="586"/>
      <c r="AJ547" s="586"/>
      <c r="AK547" s="586"/>
      <c r="AL547" s="586"/>
      <c r="AM547" s="58"/>
      <c r="AN547" s="58" t="s">
        <v>80</v>
      </c>
      <c r="AO547" s="58"/>
      <c r="AP547" s="58" t="s">
        <v>80</v>
      </c>
    </row>
    <row r="548" spans="1:42" x14ac:dyDescent="0.2">
      <c r="A548" s="49"/>
      <c r="B548" s="49"/>
      <c r="C548" s="47" t="s">
        <v>1243</v>
      </c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281" t="s">
        <v>2076</v>
      </c>
      <c r="S548" s="586"/>
      <c r="T548" s="586"/>
      <c r="U548" s="586"/>
      <c r="V548" s="586"/>
      <c r="W548" s="586"/>
      <c r="X548" s="586"/>
      <c r="Y548" s="586"/>
      <c r="Z548" s="586"/>
      <c r="AA548" s="586"/>
      <c r="AB548" s="586"/>
      <c r="AC548" s="586"/>
      <c r="AD548" s="586"/>
      <c r="AE548" s="586"/>
      <c r="AF548" s="586"/>
      <c r="AG548" s="586"/>
      <c r="AH548" s="586"/>
      <c r="AI548" s="586"/>
      <c r="AJ548" s="586"/>
      <c r="AK548" s="586"/>
      <c r="AL548" s="586"/>
      <c r="AM548" s="58"/>
      <c r="AN548" s="58" t="s">
        <v>80</v>
      </c>
      <c r="AO548" s="58"/>
      <c r="AP548" s="58" t="s">
        <v>80</v>
      </c>
    </row>
    <row r="549" spans="1:42" x14ac:dyDescent="0.2">
      <c r="A549" s="49"/>
      <c r="B549" s="49"/>
      <c r="C549" s="47" t="s">
        <v>1244</v>
      </c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281" t="s">
        <v>2077</v>
      </c>
      <c r="S549" s="586"/>
      <c r="T549" s="586"/>
      <c r="U549" s="586"/>
      <c r="V549" s="586"/>
      <c r="W549" s="586"/>
      <c r="X549" s="586"/>
      <c r="Y549" s="586"/>
      <c r="Z549" s="586"/>
      <c r="AA549" s="586"/>
      <c r="AB549" s="586"/>
      <c r="AC549" s="586"/>
      <c r="AD549" s="586"/>
      <c r="AE549" s="586"/>
      <c r="AF549" s="586"/>
      <c r="AG549" s="586"/>
      <c r="AH549" s="586"/>
      <c r="AI549" s="586"/>
      <c r="AJ549" s="586"/>
      <c r="AK549" s="586"/>
      <c r="AL549" s="586"/>
      <c r="AM549" s="58"/>
      <c r="AN549" s="58" t="s">
        <v>80</v>
      </c>
      <c r="AO549" s="58"/>
      <c r="AP549" s="58" t="s">
        <v>80</v>
      </c>
    </row>
    <row r="550" spans="1:42" x14ac:dyDescent="0.2">
      <c r="A550" s="49"/>
      <c r="B550" s="49"/>
      <c r="C550" s="47" t="s">
        <v>1245</v>
      </c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281" t="s">
        <v>2078</v>
      </c>
      <c r="S550" s="586"/>
      <c r="T550" s="586"/>
      <c r="U550" s="586"/>
      <c r="V550" s="586"/>
      <c r="W550" s="586"/>
      <c r="X550" s="586"/>
      <c r="Y550" s="586"/>
      <c r="Z550" s="586"/>
      <c r="AA550" s="586"/>
      <c r="AB550" s="586"/>
      <c r="AC550" s="586"/>
      <c r="AD550" s="586"/>
      <c r="AE550" s="586"/>
      <c r="AF550" s="586"/>
      <c r="AG550" s="586"/>
      <c r="AH550" s="586"/>
      <c r="AI550" s="586"/>
      <c r="AJ550" s="586"/>
      <c r="AK550" s="586"/>
      <c r="AL550" s="586"/>
      <c r="AM550" s="58"/>
      <c r="AN550" s="58" t="s">
        <v>80</v>
      </c>
      <c r="AO550" s="58"/>
      <c r="AP550" s="58" t="s">
        <v>80</v>
      </c>
    </row>
    <row r="551" spans="1:42" x14ac:dyDescent="0.2">
      <c r="A551" s="371" t="s">
        <v>326</v>
      </c>
      <c r="B551" s="371"/>
      <c r="C551" s="371"/>
      <c r="D551" s="371"/>
      <c r="E551" s="371"/>
      <c r="F551" s="371"/>
      <c r="G551" s="371"/>
      <c r="H551" s="371"/>
      <c r="I551" s="371"/>
      <c r="J551" s="371"/>
      <c r="K551" s="371"/>
      <c r="L551" s="371"/>
      <c r="M551" s="371"/>
      <c r="N551" s="371"/>
      <c r="O551" s="371"/>
      <c r="P551" s="371"/>
      <c r="Q551" s="371"/>
      <c r="R551" s="371"/>
      <c r="S551" s="371"/>
      <c r="T551" s="371"/>
      <c r="U551" s="371"/>
      <c r="V551" s="371"/>
      <c r="W551" s="371"/>
      <c r="X551" s="371"/>
      <c r="Y551" s="371"/>
      <c r="Z551" s="371"/>
      <c r="AA551" s="371"/>
      <c r="AB551" s="371"/>
      <c r="AC551" s="371"/>
      <c r="AD551" s="371"/>
      <c r="AE551" s="371"/>
      <c r="AF551" s="371"/>
      <c r="AG551" s="371"/>
      <c r="AH551" s="371"/>
      <c r="AI551" s="371"/>
      <c r="AJ551" s="371"/>
      <c r="AK551" s="371"/>
      <c r="AL551" s="371"/>
      <c r="AM551" s="371"/>
      <c r="AN551" s="371"/>
      <c r="AO551" s="371"/>
      <c r="AP551" s="371"/>
    </row>
    <row r="552" spans="1:42" ht="24.95" customHeight="1" x14ac:dyDescent="0.2">
      <c r="A552" s="49"/>
      <c r="B552" s="49"/>
      <c r="C552" s="605" t="s">
        <v>1432</v>
      </c>
      <c r="D552" s="605"/>
      <c r="E552" s="605"/>
      <c r="F552" s="605"/>
      <c r="G552" s="605"/>
      <c r="H552" s="605"/>
      <c r="I552" s="605"/>
      <c r="J552" s="605"/>
      <c r="K552" s="605"/>
      <c r="L552" s="605"/>
      <c r="M552" s="605"/>
      <c r="N552" s="605"/>
      <c r="O552" s="605"/>
      <c r="P552" s="605"/>
      <c r="Q552" s="605"/>
      <c r="R552" s="281" t="s">
        <v>2079</v>
      </c>
      <c r="S552" s="586"/>
      <c r="T552" s="586"/>
      <c r="U552" s="586"/>
      <c r="V552" s="586"/>
      <c r="W552" s="586"/>
      <c r="X552" s="586"/>
      <c r="Y552" s="586"/>
      <c r="Z552" s="586"/>
      <c r="AA552" s="586"/>
      <c r="AB552" s="586"/>
      <c r="AC552" s="586"/>
      <c r="AD552" s="586"/>
      <c r="AE552" s="586"/>
      <c r="AF552" s="586"/>
      <c r="AG552" s="586"/>
      <c r="AH552" s="586"/>
      <c r="AI552" s="586"/>
      <c r="AJ552" s="586"/>
      <c r="AK552" s="586"/>
      <c r="AL552" s="586"/>
      <c r="AM552" s="58"/>
      <c r="AN552" s="58" t="s">
        <v>80</v>
      </c>
      <c r="AO552" s="58"/>
      <c r="AP552" s="58" t="s">
        <v>80</v>
      </c>
    </row>
    <row r="553" spans="1:42" x14ac:dyDescent="0.2">
      <c r="A553" s="49"/>
      <c r="B553" s="49"/>
      <c r="C553" s="47" t="s">
        <v>1433</v>
      </c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281" t="s">
        <v>2080</v>
      </c>
      <c r="S553" s="586"/>
      <c r="T553" s="586"/>
      <c r="U553" s="586"/>
      <c r="V553" s="586"/>
      <c r="W553" s="586"/>
      <c r="X553" s="586"/>
      <c r="Y553" s="586"/>
      <c r="Z553" s="586"/>
      <c r="AA553" s="586"/>
      <c r="AB553" s="586"/>
      <c r="AC553" s="586"/>
      <c r="AD553" s="586"/>
      <c r="AE553" s="586"/>
      <c r="AF553" s="586"/>
      <c r="AG553" s="586"/>
      <c r="AH553" s="586"/>
      <c r="AI553" s="586"/>
      <c r="AJ553" s="586"/>
      <c r="AK553" s="586"/>
      <c r="AL553" s="586"/>
      <c r="AM553" s="58"/>
      <c r="AN553" s="58" t="s">
        <v>80</v>
      </c>
      <c r="AO553" s="58"/>
      <c r="AP553" s="58" t="s">
        <v>80</v>
      </c>
    </row>
    <row r="554" spans="1:42" ht="13.5" thickBot="1" x14ac:dyDescent="0.25">
      <c r="A554" s="49"/>
      <c r="B554" s="49"/>
      <c r="C554" s="47" t="s">
        <v>1434</v>
      </c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281" t="s">
        <v>2081</v>
      </c>
      <c r="S554" s="586"/>
      <c r="T554" s="586"/>
      <c r="U554" s="586"/>
      <c r="V554" s="586"/>
      <c r="W554" s="586"/>
      <c r="X554" s="586"/>
      <c r="Y554" s="586"/>
      <c r="Z554" s="586"/>
      <c r="AA554" s="586"/>
      <c r="AB554" s="586"/>
      <c r="AC554" s="586"/>
      <c r="AD554" s="586"/>
      <c r="AE554" s="586"/>
      <c r="AF554" s="586"/>
      <c r="AG554" s="586"/>
      <c r="AH554" s="586"/>
      <c r="AI554" s="586"/>
      <c r="AJ554" s="586"/>
      <c r="AK554" s="586"/>
      <c r="AL554" s="586"/>
      <c r="AM554" s="58"/>
      <c r="AN554" s="58" t="s">
        <v>80</v>
      </c>
      <c r="AO554" s="58"/>
      <c r="AP554" s="58" t="s">
        <v>80</v>
      </c>
    </row>
    <row r="555" spans="1:42" ht="14.25" thickBot="1" x14ac:dyDescent="0.25">
      <c r="A555" s="225" t="s">
        <v>327</v>
      </c>
      <c r="B555" s="225"/>
      <c r="C555" s="225"/>
      <c r="D555" s="225"/>
      <c r="E555" s="225"/>
      <c r="F555" s="225"/>
      <c r="G555" s="225"/>
      <c r="H555" s="225"/>
      <c r="I555" s="225"/>
      <c r="J555" s="225"/>
      <c r="K555" s="225"/>
      <c r="L555" s="225"/>
      <c r="M555" s="225"/>
      <c r="N555" s="225"/>
      <c r="O555" s="225"/>
      <c r="P555" s="225"/>
      <c r="Q555" s="225"/>
      <c r="R555" s="487" t="s">
        <v>2082</v>
      </c>
      <c r="S555" s="603">
        <v>294687000</v>
      </c>
      <c r="T555" s="603"/>
      <c r="U555" s="603"/>
      <c r="V555" s="603"/>
      <c r="W555" s="603"/>
      <c r="X555" s="603"/>
      <c r="Y555" s="603"/>
      <c r="Z555" s="603"/>
      <c r="AA555" s="603"/>
      <c r="AB555" s="603">
        <v>541516100</v>
      </c>
      <c r="AC555" s="603"/>
      <c r="AD555" s="603"/>
      <c r="AE555" s="603"/>
      <c r="AF555" s="603"/>
      <c r="AG555" s="604">
        <v>-42227844</v>
      </c>
      <c r="AH555" s="604"/>
      <c r="AI555" s="604"/>
      <c r="AJ555" s="604"/>
      <c r="AK555" s="604"/>
      <c r="AL555" s="604"/>
      <c r="AM555" s="488"/>
      <c r="AN555" s="488" t="s">
        <v>2083</v>
      </c>
      <c r="AO555" s="488"/>
      <c r="AP555" s="488" t="s">
        <v>2084</v>
      </c>
    </row>
    <row r="556" spans="1:42" ht="16.5" x14ac:dyDescent="0.2">
      <c r="A556" s="55" t="s">
        <v>328</v>
      </c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</row>
    <row r="557" spans="1:42" x14ac:dyDescent="0.2">
      <c r="A557" s="356" t="s">
        <v>321</v>
      </c>
      <c r="B557" s="356"/>
      <c r="C557" s="356"/>
      <c r="D557" s="356"/>
      <c r="E557" s="356"/>
      <c r="F557" s="356"/>
      <c r="G557" s="356"/>
      <c r="H557" s="356"/>
      <c r="I557" s="356"/>
      <c r="J557" s="356"/>
      <c r="K557" s="356"/>
      <c r="L557" s="356"/>
      <c r="M557" s="356"/>
      <c r="N557" s="356"/>
      <c r="O557" s="356"/>
      <c r="P557" s="356"/>
      <c r="Q557" s="356"/>
      <c r="R557" s="357" t="s">
        <v>2085</v>
      </c>
      <c r="S557" s="357"/>
      <c r="T557" s="357"/>
      <c r="U557" s="357"/>
      <c r="V557" s="357"/>
      <c r="W557" s="357"/>
      <c r="X557" s="357"/>
      <c r="Y557" s="357"/>
      <c r="Z557" s="357"/>
      <c r="AA557" s="357" t="s">
        <v>56</v>
      </c>
      <c r="AB557" s="357"/>
      <c r="AC557" s="357"/>
      <c r="AD557" s="357"/>
      <c r="AE557" s="357"/>
      <c r="AF557" s="357" t="s">
        <v>57</v>
      </c>
      <c r="AG557" s="357"/>
      <c r="AH557" s="357"/>
      <c r="AI557" s="357"/>
      <c r="AJ557" s="357"/>
      <c r="AK557" s="357"/>
      <c r="AL557" s="357" t="s">
        <v>58</v>
      </c>
      <c r="AM557" s="357"/>
      <c r="AN557" s="357" t="s">
        <v>59</v>
      </c>
      <c r="AO557" s="357"/>
      <c r="AP557" s="357" t="s">
        <v>60</v>
      </c>
    </row>
    <row r="558" spans="1:42" x14ac:dyDescent="0.2">
      <c r="A558" s="56" t="s">
        <v>43</v>
      </c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7" t="s">
        <v>2048</v>
      </c>
      <c r="S558" s="57"/>
      <c r="T558" s="57"/>
      <c r="U558" s="57"/>
      <c r="V558" s="57"/>
      <c r="W558" s="57"/>
      <c r="X558" s="57"/>
      <c r="Y558" s="57"/>
      <c r="Z558" s="57"/>
      <c r="AA558" s="57" t="s">
        <v>329</v>
      </c>
      <c r="AB558" s="57"/>
      <c r="AC558" s="57"/>
      <c r="AD558" s="57"/>
      <c r="AE558" s="57"/>
      <c r="AF558" s="57" t="s">
        <v>330</v>
      </c>
      <c r="AG558" s="57"/>
      <c r="AH558" s="57"/>
      <c r="AI558" s="57"/>
      <c r="AJ558" s="57"/>
      <c r="AK558" s="57"/>
      <c r="AL558" s="57" t="s">
        <v>331</v>
      </c>
      <c r="AM558" s="57"/>
      <c r="AN558" s="57"/>
      <c r="AO558" s="57"/>
      <c r="AP558" s="57"/>
    </row>
    <row r="559" spans="1:42" x14ac:dyDescent="0.2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</row>
    <row r="560" spans="1:42" x14ac:dyDescent="0.2">
      <c r="A560" s="49"/>
      <c r="B560" s="49"/>
      <c r="C560" s="47" t="s">
        <v>1248</v>
      </c>
      <c r="D560" s="47"/>
      <c r="E560" s="47"/>
      <c r="F560" s="47" t="s">
        <v>1249</v>
      </c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15" t="s">
        <v>2086</v>
      </c>
      <c r="S560" s="586">
        <v>152652200</v>
      </c>
      <c r="T560" s="586"/>
      <c r="U560" s="586"/>
      <c r="V560" s="586"/>
      <c r="W560" s="586"/>
      <c r="X560" s="586"/>
      <c r="Y560" s="586"/>
      <c r="Z560" s="586"/>
      <c r="AA560" s="586"/>
      <c r="AB560" s="586">
        <v>158324900</v>
      </c>
      <c r="AC560" s="586"/>
      <c r="AD560" s="586"/>
      <c r="AE560" s="586"/>
      <c r="AF560" s="586"/>
      <c r="AG560" s="586">
        <v>158172313.99000001</v>
      </c>
      <c r="AH560" s="586"/>
      <c r="AI560" s="586"/>
      <c r="AJ560" s="586"/>
      <c r="AK560" s="586"/>
      <c r="AL560" s="586"/>
      <c r="AM560" s="58"/>
      <c r="AN560" s="58" t="s">
        <v>2087</v>
      </c>
      <c r="AO560" s="58"/>
      <c r="AP560" s="58" t="s">
        <v>1823</v>
      </c>
    </row>
    <row r="561" spans="1:42" x14ac:dyDescent="0.2">
      <c r="A561" s="49"/>
      <c r="B561" s="49"/>
      <c r="C561" s="47" t="s">
        <v>1250</v>
      </c>
      <c r="D561" s="47"/>
      <c r="E561" s="47"/>
      <c r="F561" s="47" t="s">
        <v>1251</v>
      </c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15" t="s">
        <v>2088</v>
      </c>
      <c r="S561" s="586">
        <v>43300000</v>
      </c>
      <c r="T561" s="586"/>
      <c r="U561" s="586"/>
      <c r="V561" s="586"/>
      <c r="W561" s="586"/>
      <c r="X561" s="586"/>
      <c r="Y561" s="586"/>
      <c r="Z561" s="586"/>
      <c r="AA561" s="586"/>
      <c r="AB561" s="586">
        <v>93828300</v>
      </c>
      <c r="AC561" s="586"/>
      <c r="AD561" s="586"/>
      <c r="AE561" s="586"/>
      <c r="AF561" s="586"/>
      <c r="AG561" s="586">
        <v>95193581.939999998</v>
      </c>
      <c r="AH561" s="586"/>
      <c r="AI561" s="586"/>
      <c r="AJ561" s="586"/>
      <c r="AK561" s="586"/>
      <c r="AL561" s="586"/>
      <c r="AM561" s="58"/>
      <c r="AN561" s="58" t="s">
        <v>2089</v>
      </c>
      <c r="AO561" s="58"/>
      <c r="AP561" s="58" t="s">
        <v>2090</v>
      </c>
    </row>
    <row r="562" spans="1:42" x14ac:dyDescent="0.2">
      <c r="A562" s="49"/>
      <c r="B562" s="49"/>
      <c r="C562" s="47" t="s">
        <v>1252</v>
      </c>
      <c r="D562" s="47"/>
      <c r="E562" s="47"/>
      <c r="F562" s="47" t="s">
        <v>1253</v>
      </c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15" t="s">
        <v>2091</v>
      </c>
      <c r="S562" s="586"/>
      <c r="T562" s="586"/>
      <c r="U562" s="586"/>
      <c r="V562" s="586"/>
      <c r="W562" s="586"/>
      <c r="X562" s="586"/>
      <c r="Y562" s="586"/>
      <c r="Z562" s="586"/>
      <c r="AA562" s="586"/>
      <c r="AB562" s="586">
        <v>21250000</v>
      </c>
      <c r="AC562" s="586"/>
      <c r="AD562" s="586"/>
      <c r="AE562" s="586"/>
      <c r="AF562" s="586"/>
      <c r="AG562" s="586">
        <v>21250000</v>
      </c>
      <c r="AH562" s="586"/>
      <c r="AI562" s="586"/>
      <c r="AJ562" s="586"/>
      <c r="AK562" s="586"/>
      <c r="AL562" s="586"/>
      <c r="AM562" s="58"/>
      <c r="AN562" s="58" t="s">
        <v>80</v>
      </c>
      <c r="AO562" s="58"/>
      <c r="AP562" s="58" t="s">
        <v>84</v>
      </c>
    </row>
    <row r="563" spans="1:42" x14ac:dyDescent="0.2">
      <c r="A563" s="49"/>
      <c r="B563" s="49"/>
      <c r="C563" s="47" t="s">
        <v>1254</v>
      </c>
      <c r="D563" s="47"/>
      <c r="E563" s="47"/>
      <c r="F563" s="47" t="s">
        <v>1255</v>
      </c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15" t="s">
        <v>2092</v>
      </c>
      <c r="S563" s="586">
        <v>653431300</v>
      </c>
      <c r="T563" s="586"/>
      <c r="U563" s="586"/>
      <c r="V563" s="586"/>
      <c r="W563" s="586"/>
      <c r="X563" s="586"/>
      <c r="Y563" s="586"/>
      <c r="Z563" s="586"/>
      <c r="AA563" s="586"/>
      <c r="AB563" s="586">
        <v>953943700</v>
      </c>
      <c r="AC563" s="586"/>
      <c r="AD563" s="586"/>
      <c r="AE563" s="586"/>
      <c r="AF563" s="586"/>
      <c r="AG563" s="586">
        <v>1830456303.3199999</v>
      </c>
      <c r="AH563" s="586"/>
      <c r="AI563" s="586"/>
      <c r="AJ563" s="586"/>
      <c r="AK563" s="586"/>
      <c r="AL563" s="586"/>
      <c r="AM563" s="58"/>
      <c r="AN563" s="58" t="s">
        <v>1700</v>
      </c>
      <c r="AO563" s="58"/>
      <c r="AP563" s="58" t="s">
        <v>1701</v>
      </c>
    </row>
    <row r="564" spans="1:42" x14ac:dyDescent="0.2">
      <c r="A564" s="284" t="s">
        <v>332</v>
      </c>
      <c r="B564" s="284"/>
      <c r="C564" s="284"/>
      <c r="D564" s="284"/>
      <c r="E564" s="284"/>
      <c r="F564" s="284"/>
      <c r="G564" s="284"/>
      <c r="H564" s="284"/>
      <c r="I564" s="284"/>
      <c r="J564" s="284"/>
      <c r="K564" s="284"/>
      <c r="L564" s="284"/>
      <c r="M564" s="284"/>
      <c r="N564" s="284"/>
      <c r="O564" s="284"/>
      <c r="P564" s="284"/>
      <c r="Q564" s="284"/>
      <c r="R564" s="489" t="s">
        <v>2093</v>
      </c>
      <c r="S564" s="602">
        <v>849383500</v>
      </c>
      <c r="T564" s="602"/>
      <c r="U564" s="602"/>
      <c r="V564" s="602"/>
      <c r="W564" s="602"/>
      <c r="X564" s="602"/>
      <c r="Y564" s="602"/>
      <c r="Z564" s="602"/>
      <c r="AA564" s="602"/>
      <c r="AB564" s="602">
        <v>1227346900</v>
      </c>
      <c r="AC564" s="602"/>
      <c r="AD564" s="602"/>
      <c r="AE564" s="602"/>
      <c r="AF564" s="602"/>
      <c r="AG564" s="602">
        <v>2105072199.25</v>
      </c>
      <c r="AH564" s="602"/>
      <c r="AI564" s="602"/>
      <c r="AJ564" s="602"/>
      <c r="AK564" s="602"/>
      <c r="AL564" s="602"/>
      <c r="AM564" s="285"/>
      <c r="AN564" s="285" t="s">
        <v>1705</v>
      </c>
      <c r="AO564" s="285"/>
      <c r="AP564" s="285" t="s">
        <v>1706</v>
      </c>
    </row>
    <row r="565" spans="1:42" x14ac:dyDescent="0.2">
      <c r="A565" s="61" t="s">
        <v>333</v>
      </c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490" t="s">
        <v>2094</v>
      </c>
      <c r="S565" s="589">
        <v>9530000</v>
      </c>
      <c r="T565" s="589"/>
      <c r="U565" s="589"/>
      <c r="V565" s="589"/>
      <c r="W565" s="589"/>
      <c r="X565" s="589"/>
      <c r="Y565" s="589"/>
      <c r="Z565" s="589"/>
      <c r="AA565" s="589"/>
      <c r="AB565" s="589">
        <v>9530000</v>
      </c>
      <c r="AC565" s="589"/>
      <c r="AD565" s="589"/>
      <c r="AE565" s="589"/>
      <c r="AF565" s="589"/>
      <c r="AG565" s="589">
        <v>890222041.82000005</v>
      </c>
      <c r="AH565" s="589"/>
      <c r="AI565" s="589"/>
      <c r="AJ565" s="589"/>
      <c r="AK565" s="589"/>
      <c r="AL565" s="589"/>
      <c r="AM565" s="62"/>
      <c r="AN565" s="62" t="s">
        <v>80</v>
      </c>
      <c r="AO565" s="62"/>
      <c r="AP565" s="62" t="s">
        <v>80</v>
      </c>
    </row>
    <row r="566" spans="1:42" x14ac:dyDescent="0.2">
      <c r="A566" s="49"/>
      <c r="B566" s="49"/>
      <c r="C566" s="47" t="s">
        <v>334</v>
      </c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x14ac:dyDescent="0.2">
      <c r="A567" s="63"/>
      <c r="B567" s="64" t="s">
        <v>335</v>
      </c>
      <c r="C567" s="64"/>
      <c r="D567" s="64"/>
      <c r="E567" s="64"/>
      <c r="F567" s="65" t="s">
        <v>1435</v>
      </c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491" t="s">
        <v>2095</v>
      </c>
      <c r="S567" s="596"/>
      <c r="T567" s="596"/>
      <c r="U567" s="596"/>
      <c r="V567" s="596"/>
      <c r="W567" s="596"/>
      <c r="X567" s="596"/>
      <c r="Y567" s="596"/>
      <c r="Z567" s="596"/>
      <c r="AA567" s="596"/>
      <c r="AB567" s="596"/>
      <c r="AC567" s="596"/>
      <c r="AD567" s="596"/>
      <c r="AE567" s="596"/>
      <c r="AF567" s="596"/>
      <c r="AG567" s="596"/>
      <c r="AH567" s="596"/>
      <c r="AI567" s="596"/>
      <c r="AJ567" s="596"/>
      <c r="AK567" s="596"/>
      <c r="AL567" s="596"/>
      <c r="AM567" s="66"/>
      <c r="AN567" s="66" t="s">
        <v>80</v>
      </c>
      <c r="AO567" s="66"/>
      <c r="AP567" s="66" t="s">
        <v>80</v>
      </c>
    </row>
    <row r="568" spans="1:42" x14ac:dyDescent="0.2">
      <c r="A568" s="63"/>
      <c r="B568" s="64" t="s">
        <v>336</v>
      </c>
      <c r="C568" s="64"/>
      <c r="D568" s="64"/>
      <c r="E568" s="64"/>
      <c r="F568" s="65" t="s">
        <v>1436</v>
      </c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491" t="s">
        <v>2096</v>
      </c>
      <c r="S568" s="596"/>
      <c r="T568" s="596"/>
      <c r="U568" s="596"/>
      <c r="V568" s="596"/>
      <c r="W568" s="596"/>
      <c r="X568" s="596"/>
      <c r="Y568" s="596"/>
      <c r="Z568" s="596"/>
      <c r="AA568" s="596"/>
      <c r="AB568" s="596"/>
      <c r="AC568" s="596"/>
      <c r="AD568" s="596"/>
      <c r="AE568" s="596"/>
      <c r="AF568" s="596"/>
      <c r="AG568" s="596"/>
      <c r="AH568" s="596"/>
      <c r="AI568" s="596"/>
      <c r="AJ568" s="596"/>
      <c r="AK568" s="596"/>
      <c r="AL568" s="596"/>
      <c r="AM568" s="66"/>
      <c r="AN568" s="66" t="s">
        <v>80</v>
      </c>
      <c r="AO568" s="66"/>
      <c r="AP568" s="66" t="s">
        <v>80</v>
      </c>
    </row>
    <row r="569" spans="1:42" x14ac:dyDescent="0.2">
      <c r="A569" s="63"/>
      <c r="B569" s="64" t="s">
        <v>337</v>
      </c>
      <c r="C569" s="64"/>
      <c r="D569" s="64"/>
      <c r="E569" s="64"/>
      <c r="F569" s="65" t="s">
        <v>338</v>
      </c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491" t="s">
        <v>2097</v>
      </c>
      <c r="S569" s="596"/>
      <c r="T569" s="596"/>
      <c r="U569" s="596"/>
      <c r="V569" s="596"/>
      <c r="W569" s="596"/>
      <c r="X569" s="596"/>
      <c r="Y569" s="596"/>
      <c r="Z569" s="596"/>
      <c r="AA569" s="596"/>
      <c r="AB569" s="596"/>
      <c r="AC569" s="596"/>
      <c r="AD569" s="596"/>
      <c r="AE569" s="596"/>
      <c r="AF569" s="596"/>
      <c r="AG569" s="596"/>
      <c r="AH569" s="596"/>
      <c r="AI569" s="596"/>
      <c r="AJ569" s="596"/>
      <c r="AK569" s="596"/>
      <c r="AL569" s="596"/>
      <c r="AM569" s="66"/>
      <c r="AN569" s="66" t="s">
        <v>80</v>
      </c>
      <c r="AO569" s="66"/>
      <c r="AP569" s="66" t="s">
        <v>80</v>
      </c>
    </row>
    <row r="570" spans="1:42" x14ac:dyDescent="0.2">
      <c r="A570" s="63"/>
      <c r="B570" s="64" t="s">
        <v>339</v>
      </c>
      <c r="C570" s="64"/>
      <c r="D570" s="64"/>
      <c r="E570" s="64"/>
      <c r="F570" s="65" t="s">
        <v>340</v>
      </c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491" t="s">
        <v>2098</v>
      </c>
      <c r="S570" s="596"/>
      <c r="T570" s="596"/>
      <c r="U570" s="596"/>
      <c r="V570" s="596"/>
      <c r="W570" s="596"/>
      <c r="X570" s="596"/>
      <c r="Y570" s="596"/>
      <c r="Z570" s="596"/>
      <c r="AA570" s="596"/>
      <c r="AB570" s="596"/>
      <c r="AC570" s="596"/>
      <c r="AD570" s="596"/>
      <c r="AE570" s="596"/>
      <c r="AF570" s="596"/>
      <c r="AG570" s="596"/>
      <c r="AH570" s="596"/>
      <c r="AI570" s="596"/>
      <c r="AJ570" s="596"/>
      <c r="AK570" s="596"/>
      <c r="AL570" s="596"/>
      <c r="AM570" s="66"/>
      <c r="AN570" s="66" t="s">
        <v>80</v>
      </c>
      <c r="AO570" s="66"/>
      <c r="AP570" s="66" t="s">
        <v>80</v>
      </c>
    </row>
    <row r="571" spans="1:42" x14ac:dyDescent="0.2">
      <c r="A571" s="63"/>
      <c r="B571" s="64" t="s">
        <v>341</v>
      </c>
      <c r="C571" s="64"/>
      <c r="D571" s="64"/>
      <c r="E571" s="64"/>
      <c r="F571" s="65" t="s">
        <v>1437</v>
      </c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491" t="s">
        <v>2099</v>
      </c>
      <c r="S571" s="596"/>
      <c r="T571" s="596"/>
      <c r="U571" s="596"/>
      <c r="V571" s="596"/>
      <c r="W571" s="596"/>
      <c r="X571" s="596"/>
      <c r="Y571" s="596"/>
      <c r="Z571" s="596"/>
      <c r="AA571" s="596"/>
      <c r="AB571" s="596"/>
      <c r="AC571" s="596"/>
      <c r="AD571" s="596"/>
      <c r="AE571" s="596"/>
      <c r="AF571" s="596"/>
      <c r="AG571" s="596"/>
      <c r="AH571" s="596"/>
      <c r="AI571" s="596"/>
      <c r="AJ571" s="596"/>
      <c r="AK571" s="596"/>
      <c r="AL571" s="596"/>
      <c r="AM571" s="66"/>
      <c r="AN571" s="66" t="s">
        <v>80</v>
      </c>
      <c r="AO571" s="66"/>
      <c r="AP571" s="66" t="s">
        <v>80</v>
      </c>
    </row>
    <row r="572" spans="1:42" x14ac:dyDescent="0.2">
      <c r="A572" s="63"/>
      <c r="B572" s="64" t="s">
        <v>342</v>
      </c>
      <c r="C572" s="64"/>
      <c r="D572" s="64"/>
      <c r="E572" s="64"/>
      <c r="F572" s="65" t="s">
        <v>343</v>
      </c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491" t="s">
        <v>2100</v>
      </c>
      <c r="S572" s="596"/>
      <c r="T572" s="596"/>
      <c r="U572" s="596"/>
      <c r="V572" s="596"/>
      <c r="W572" s="596"/>
      <c r="X572" s="596"/>
      <c r="Y572" s="596"/>
      <c r="Z572" s="596"/>
      <c r="AA572" s="596"/>
      <c r="AB572" s="596"/>
      <c r="AC572" s="596"/>
      <c r="AD572" s="596"/>
      <c r="AE572" s="596"/>
      <c r="AF572" s="596"/>
      <c r="AG572" s="596"/>
      <c r="AH572" s="596"/>
      <c r="AI572" s="596"/>
      <c r="AJ572" s="596"/>
      <c r="AK572" s="596"/>
      <c r="AL572" s="596"/>
      <c r="AM572" s="66"/>
      <c r="AN572" s="66" t="s">
        <v>80</v>
      </c>
      <c r="AO572" s="66"/>
      <c r="AP572" s="66" t="s">
        <v>80</v>
      </c>
    </row>
    <row r="573" spans="1:42" x14ac:dyDescent="0.2">
      <c r="A573" s="63"/>
      <c r="B573" s="64" t="s">
        <v>344</v>
      </c>
      <c r="C573" s="64"/>
      <c r="D573" s="64"/>
      <c r="E573" s="64"/>
      <c r="F573" s="65" t="s">
        <v>345</v>
      </c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491" t="s">
        <v>2101</v>
      </c>
      <c r="S573" s="596"/>
      <c r="T573" s="596"/>
      <c r="U573" s="596"/>
      <c r="V573" s="596"/>
      <c r="W573" s="596"/>
      <c r="X573" s="596"/>
      <c r="Y573" s="596"/>
      <c r="Z573" s="596"/>
      <c r="AA573" s="596"/>
      <c r="AB573" s="596"/>
      <c r="AC573" s="596"/>
      <c r="AD573" s="596"/>
      <c r="AE573" s="596"/>
      <c r="AF573" s="596"/>
      <c r="AG573" s="596"/>
      <c r="AH573" s="596"/>
      <c r="AI573" s="596"/>
      <c r="AJ573" s="596"/>
      <c r="AK573" s="596"/>
      <c r="AL573" s="596"/>
      <c r="AM573" s="66"/>
      <c r="AN573" s="66" t="s">
        <v>80</v>
      </c>
      <c r="AO573" s="66"/>
      <c r="AP573" s="66" t="s">
        <v>80</v>
      </c>
    </row>
    <row r="574" spans="1:42" ht="24.95" customHeight="1" x14ac:dyDescent="0.2">
      <c r="A574" s="63"/>
      <c r="B574" s="64" t="s">
        <v>346</v>
      </c>
      <c r="C574" s="64"/>
      <c r="D574" s="64"/>
      <c r="E574" s="64"/>
      <c r="F574" s="601" t="s">
        <v>1256</v>
      </c>
      <c r="G574" s="601"/>
      <c r="H574" s="601"/>
      <c r="I574" s="601"/>
      <c r="J574" s="601"/>
      <c r="K574" s="601"/>
      <c r="L574" s="601"/>
      <c r="M574" s="601"/>
      <c r="N574" s="601"/>
      <c r="O574" s="601"/>
      <c r="P574" s="601"/>
      <c r="Q574" s="601"/>
      <c r="R574" s="491" t="s">
        <v>2102</v>
      </c>
      <c r="S574" s="596"/>
      <c r="T574" s="596"/>
      <c r="U574" s="596"/>
      <c r="V574" s="596"/>
      <c r="W574" s="596"/>
      <c r="X574" s="596"/>
      <c r="Y574" s="596"/>
      <c r="Z574" s="596"/>
      <c r="AA574" s="596"/>
      <c r="AB574" s="596"/>
      <c r="AC574" s="596"/>
      <c r="AD574" s="596"/>
      <c r="AE574" s="596"/>
      <c r="AF574" s="596"/>
      <c r="AG574" s="596"/>
      <c r="AH574" s="596"/>
      <c r="AI574" s="596"/>
      <c r="AJ574" s="596"/>
      <c r="AK574" s="596"/>
      <c r="AL574" s="596"/>
      <c r="AM574" s="66"/>
      <c r="AN574" s="66" t="s">
        <v>80</v>
      </c>
      <c r="AO574" s="66"/>
      <c r="AP574" s="66" t="s">
        <v>80</v>
      </c>
    </row>
    <row r="575" spans="1:42" x14ac:dyDescent="0.2">
      <c r="A575" s="63"/>
      <c r="B575" s="64" t="s">
        <v>347</v>
      </c>
      <c r="C575" s="64"/>
      <c r="D575" s="64"/>
      <c r="E575" s="64"/>
      <c r="F575" s="65" t="s">
        <v>1438</v>
      </c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491" t="s">
        <v>2103</v>
      </c>
      <c r="S575" s="596"/>
      <c r="T575" s="596"/>
      <c r="U575" s="596"/>
      <c r="V575" s="596"/>
      <c r="W575" s="596"/>
      <c r="X575" s="596"/>
      <c r="Y575" s="596"/>
      <c r="Z575" s="596"/>
      <c r="AA575" s="596"/>
      <c r="AB575" s="596"/>
      <c r="AC575" s="596"/>
      <c r="AD575" s="596"/>
      <c r="AE575" s="596"/>
      <c r="AF575" s="596"/>
      <c r="AG575" s="596"/>
      <c r="AH575" s="596"/>
      <c r="AI575" s="596"/>
      <c r="AJ575" s="596"/>
      <c r="AK575" s="596"/>
      <c r="AL575" s="596"/>
      <c r="AM575" s="66"/>
      <c r="AN575" s="66" t="s">
        <v>80</v>
      </c>
      <c r="AO575" s="66"/>
      <c r="AP575" s="66" t="s">
        <v>80</v>
      </c>
    </row>
    <row r="576" spans="1:42" x14ac:dyDescent="0.2">
      <c r="A576" s="63"/>
      <c r="B576" s="64" t="s">
        <v>348</v>
      </c>
      <c r="C576" s="64"/>
      <c r="D576" s="64"/>
      <c r="E576" s="64"/>
      <c r="F576" s="65" t="s">
        <v>116</v>
      </c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491" t="s">
        <v>2104</v>
      </c>
      <c r="S576" s="596">
        <v>4765000</v>
      </c>
      <c r="T576" s="596"/>
      <c r="U576" s="596"/>
      <c r="V576" s="596"/>
      <c r="W576" s="596"/>
      <c r="X576" s="596"/>
      <c r="Y576" s="596"/>
      <c r="Z576" s="596"/>
      <c r="AA576" s="596"/>
      <c r="AB576" s="596">
        <v>4765000</v>
      </c>
      <c r="AC576" s="596"/>
      <c r="AD576" s="596"/>
      <c r="AE576" s="596"/>
      <c r="AF576" s="596"/>
      <c r="AG576" s="596">
        <v>885457041.82000005</v>
      </c>
      <c r="AH576" s="596"/>
      <c r="AI576" s="596"/>
      <c r="AJ576" s="596"/>
      <c r="AK576" s="596"/>
      <c r="AL576" s="596"/>
      <c r="AM576" s="66"/>
      <c r="AN576" s="66" t="s">
        <v>80</v>
      </c>
      <c r="AO576" s="66"/>
      <c r="AP576" s="66" t="s">
        <v>80</v>
      </c>
    </row>
    <row r="577" spans="1:42" ht="24.95" customHeight="1" x14ac:dyDescent="0.2">
      <c r="A577" s="63"/>
      <c r="B577" s="64" t="s">
        <v>1153</v>
      </c>
      <c r="C577" s="64"/>
      <c r="D577" s="64"/>
      <c r="E577" s="64"/>
      <c r="F577" s="601" t="s">
        <v>1439</v>
      </c>
      <c r="G577" s="601"/>
      <c r="H577" s="601"/>
      <c r="I577" s="601"/>
      <c r="J577" s="601"/>
      <c r="K577" s="601"/>
      <c r="L577" s="601"/>
      <c r="M577" s="601"/>
      <c r="N577" s="601"/>
      <c r="O577" s="601"/>
      <c r="P577" s="601"/>
      <c r="Q577" s="601"/>
      <c r="R577" s="491" t="s">
        <v>2105</v>
      </c>
      <c r="S577" s="596">
        <v>607901300</v>
      </c>
      <c r="T577" s="596"/>
      <c r="U577" s="596"/>
      <c r="V577" s="596"/>
      <c r="W577" s="596"/>
      <c r="X577" s="596"/>
      <c r="Y577" s="596"/>
      <c r="Z577" s="596"/>
      <c r="AA577" s="596"/>
      <c r="AB577" s="596">
        <v>880927300</v>
      </c>
      <c r="AC577" s="596"/>
      <c r="AD577" s="596"/>
      <c r="AE577" s="596"/>
      <c r="AF577" s="596"/>
      <c r="AG577" s="596">
        <v>876834261.5</v>
      </c>
      <c r="AH577" s="596"/>
      <c r="AI577" s="596"/>
      <c r="AJ577" s="596"/>
      <c r="AK577" s="596"/>
      <c r="AL577" s="596"/>
      <c r="AM577" s="66"/>
      <c r="AN577" s="66" t="s">
        <v>1698</v>
      </c>
      <c r="AO577" s="66"/>
      <c r="AP577" s="66" t="s">
        <v>1403</v>
      </c>
    </row>
    <row r="578" spans="1:42" x14ac:dyDescent="0.2">
      <c r="A578" s="63"/>
      <c r="B578" s="64" t="s">
        <v>349</v>
      </c>
      <c r="C578" s="64"/>
      <c r="D578" s="64"/>
      <c r="E578" s="64"/>
      <c r="F578" s="65" t="s">
        <v>1257</v>
      </c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491" t="s">
        <v>2106</v>
      </c>
      <c r="S578" s="596"/>
      <c r="T578" s="596"/>
      <c r="U578" s="596"/>
      <c r="V578" s="596"/>
      <c r="W578" s="596"/>
      <c r="X578" s="596"/>
      <c r="Y578" s="596"/>
      <c r="Z578" s="596"/>
      <c r="AA578" s="596"/>
      <c r="AB578" s="596"/>
      <c r="AC578" s="596"/>
      <c r="AD578" s="596"/>
      <c r="AE578" s="596"/>
      <c r="AF578" s="596"/>
      <c r="AG578" s="596"/>
      <c r="AH578" s="596"/>
      <c r="AI578" s="596"/>
      <c r="AJ578" s="596"/>
      <c r="AK578" s="596"/>
      <c r="AL578" s="596"/>
      <c r="AM578" s="66"/>
      <c r="AN578" s="66" t="s">
        <v>80</v>
      </c>
      <c r="AO578" s="66"/>
      <c r="AP578" s="66" t="s">
        <v>80</v>
      </c>
    </row>
    <row r="579" spans="1:42" x14ac:dyDescent="0.2">
      <c r="A579" s="63"/>
      <c r="B579" s="64" t="s">
        <v>350</v>
      </c>
      <c r="C579" s="64"/>
      <c r="D579" s="64"/>
      <c r="E579" s="64"/>
      <c r="F579" s="65" t="s">
        <v>119</v>
      </c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491" t="s">
        <v>2107</v>
      </c>
      <c r="S579" s="596">
        <v>4765000</v>
      </c>
      <c r="T579" s="596"/>
      <c r="U579" s="596"/>
      <c r="V579" s="596"/>
      <c r="W579" s="596"/>
      <c r="X579" s="596"/>
      <c r="Y579" s="596"/>
      <c r="Z579" s="596"/>
      <c r="AA579" s="596"/>
      <c r="AB579" s="596">
        <v>4765000</v>
      </c>
      <c r="AC579" s="596"/>
      <c r="AD579" s="596"/>
      <c r="AE579" s="596"/>
      <c r="AF579" s="596"/>
      <c r="AG579" s="596">
        <v>4765000</v>
      </c>
      <c r="AH579" s="596"/>
      <c r="AI579" s="596"/>
      <c r="AJ579" s="596"/>
      <c r="AK579" s="596"/>
      <c r="AL579" s="596"/>
      <c r="AM579" s="66"/>
      <c r="AN579" s="66" t="s">
        <v>84</v>
      </c>
      <c r="AO579" s="66"/>
      <c r="AP579" s="66" t="s">
        <v>84</v>
      </c>
    </row>
    <row r="580" spans="1:42" x14ac:dyDescent="0.2">
      <c r="A580" s="63"/>
      <c r="B580" s="64" t="s">
        <v>351</v>
      </c>
      <c r="C580" s="64"/>
      <c r="D580" s="64"/>
      <c r="E580" s="64"/>
      <c r="F580" s="65" t="s">
        <v>352</v>
      </c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491" t="s">
        <v>2108</v>
      </c>
      <c r="S580" s="596"/>
      <c r="T580" s="596"/>
      <c r="U580" s="596"/>
      <c r="V580" s="596"/>
      <c r="W580" s="596"/>
      <c r="X580" s="596"/>
      <c r="Y580" s="596"/>
      <c r="Z580" s="596"/>
      <c r="AA580" s="596"/>
      <c r="AB580" s="596"/>
      <c r="AC580" s="596"/>
      <c r="AD580" s="596"/>
      <c r="AE580" s="596"/>
      <c r="AF580" s="596"/>
      <c r="AG580" s="596"/>
      <c r="AH580" s="596"/>
      <c r="AI580" s="596"/>
      <c r="AJ580" s="596"/>
      <c r="AK580" s="596"/>
      <c r="AL580" s="596"/>
      <c r="AM580" s="66"/>
      <c r="AN580" s="66" t="s">
        <v>80</v>
      </c>
      <c r="AO580" s="66"/>
      <c r="AP580" s="66" t="s">
        <v>80</v>
      </c>
    </row>
    <row r="581" spans="1:42" x14ac:dyDescent="0.2">
      <c r="A581" s="63"/>
      <c r="B581" s="64" t="s">
        <v>353</v>
      </c>
      <c r="C581" s="64"/>
      <c r="D581" s="64"/>
      <c r="E581" s="64"/>
      <c r="F581" s="65" t="s">
        <v>354</v>
      </c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491" t="s">
        <v>2109</v>
      </c>
      <c r="S581" s="596"/>
      <c r="T581" s="596"/>
      <c r="U581" s="596"/>
      <c r="V581" s="596"/>
      <c r="W581" s="596"/>
      <c r="X581" s="596"/>
      <c r="Y581" s="596"/>
      <c r="Z581" s="596"/>
      <c r="AA581" s="596"/>
      <c r="AB581" s="596"/>
      <c r="AC581" s="596"/>
      <c r="AD581" s="596"/>
      <c r="AE581" s="596"/>
      <c r="AF581" s="596"/>
      <c r="AG581" s="596"/>
      <c r="AH581" s="596"/>
      <c r="AI581" s="596"/>
      <c r="AJ581" s="596"/>
      <c r="AK581" s="596"/>
      <c r="AL581" s="596"/>
      <c r="AM581" s="66"/>
      <c r="AN581" s="66" t="s">
        <v>80</v>
      </c>
      <c r="AO581" s="66"/>
      <c r="AP581" s="66" t="s">
        <v>80</v>
      </c>
    </row>
    <row r="582" spans="1:42" ht="24.95" customHeight="1" x14ac:dyDescent="0.2">
      <c r="A582" s="63"/>
      <c r="B582" s="64" t="s">
        <v>1194</v>
      </c>
      <c r="C582" s="64"/>
      <c r="D582" s="64"/>
      <c r="E582" s="64"/>
      <c r="F582" s="601" t="s">
        <v>1440</v>
      </c>
      <c r="G582" s="601"/>
      <c r="H582" s="601"/>
      <c r="I582" s="601"/>
      <c r="J582" s="601"/>
      <c r="K582" s="601"/>
      <c r="L582" s="601"/>
      <c r="M582" s="601"/>
      <c r="N582" s="601"/>
      <c r="O582" s="601"/>
      <c r="P582" s="601"/>
      <c r="Q582" s="601"/>
      <c r="R582" s="491" t="s">
        <v>2110</v>
      </c>
      <c r="S582" s="596"/>
      <c r="T582" s="596"/>
      <c r="U582" s="596"/>
      <c r="V582" s="596"/>
      <c r="W582" s="596"/>
      <c r="X582" s="596"/>
      <c r="Y582" s="596"/>
      <c r="Z582" s="596"/>
      <c r="AA582" s="596"/>
      <c r="AB582" s="596">
        <v>27486400</v>
      </c>
      <c r="AC582" s="596"/>
      <c r="AD582" s="596"/>
      <c r="AE582" s="596"/>
      <c r="AF582" s="596"/>
      <c r="AG582" s="596">
        <v>27400000</v>
      </c>
      <c r="AH582" s="596"/>
      <c r="AI582" s="596"/>
      <c r="AJ582" s="596"/>
      <c r="AK582" s="596"/>
      <c r="AL582" s="596"/>
      <c r="AM582" s="66"/>
      <c r="AN582" s="66" t="s">
        <v>80</v>
      </c>
      <c r="AO582" s="66"/>
      <c r="AP582" s="66" t="s">
        <v>1699</v>
      </c>
    </row>
    <row r="583" spans="1:42" x14ac:dyDescent="0.2">
      <c r="A583" s="63"/>
      <c r="B583" s="64" t="s">
        <v>355</v>
      </c>
      <c r="C583" s="64"/>
      <c r="D583" s="64"/>
      <c r="E583" s="64"/>
      <c r="F583" s="65" t="s">
        <v>1258</v>
      </c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491" t="s">
        <v>2111</v>
      </c>
      <c r="S583" s="596"/>
      <c r="T583" s="596"/>
      <c r="U583" s="596"/>
      <c r="V583" s="596"/>
      <c r="W583" s="596"/>
      <c r="X583" s="596"/>
      <c r="Y583" s="596"/>
      <c r="Z583" s="596"/>
      <c r="AA583" s="596"/>
      <c r="AB583" s="596"/>
      <c r="AC583" s="596"/>
      <c r="AD583" s="596"/>
      <c r="AE583" s="596"/>
      <c r="AF583" s="596"/>
      <c r="AG583" s="596"/>
      <c r="AH583" s="596"/>
      <c r="AI583" s="596"/>
      <c r="AJ583" s="596"/>
      <c r="AK583" s="596"/>
      <c r="AL583" s="596"/>
      <c r="AM583" s="66"/>
      <c r="AN583" s="66" t="s">
        <v>80</v>
      </c>
      <c r="AO583" s="66"/>
      <c r="AP583" s="66" t="s">
        <v>80</v>
      </c>
    </row>
    <row r="584" spans="1:42" x14ac:dyDescent="0.2">
      <c r="A584" s="63"/>
      <c r="B584" s="64" t="s">
        <v>356</v>
      </c>
      <c r="C584" s="64"/>
      <c r="D584" s="64"/>
      <c r="E584" s="64"/>
      <c r="F584" s="65" t="s">
        <v>1441</v>
      </c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491" t="s">
        <v>2112</v>
      </c>
      <c r="S584" s="596"/>
      <c r="T584" s="596"/>
      <c r="U584" s="596"/>
      <c r="V584" s="596"/>
      <c r="W584" s="596"/>
      <c r="X584" s="596"/>
      <c r="Y584" s="596"/>
      <c r="Z584" s="596"/>
      <c r="AA584" s="596"/>
      <c r="AB584" s="596"/>
      <c r="AC584" s="596"/>
      <c r="AD584" s="596"/>
      <c r="AE584" s="596"/>
      <c r="AF584" s="596"/>
      <c r="AG584" s="596"/>
      <c r="AH584" s="596"/>
      <c r="AI584" s="596"/>
      <c r="AJ584" s="596"/>
      <c r="AK584" s="596"/>
      <c r="AL584" s="596"/>
      <c r="AM584" s="66"/>
      <c r="AN584" s="66" t="s">
        <v>80</v>
      </c>
      <c r="AO584" s="66"/>
      <c r="AP584" s="66" t="s">
        <v>80</v>
      </c>
    </row>
    <row r="585" spans="1:42" ht="24.95" customHeight="1" x14ac:dyDescent="0.2">
      <c r="A585" s="63"/>
      <c r="B585" s="64" t="s">
        <v>357</v>
      </c>
      <c r="C585" s="64"/>
      <c r="D585" s="64"/>
      <c r="E585" s="64"/>
      <c r="F585" s="601" t="s">
        <v>1442</v>
      </c>
      <c r="G585" s="601"/>
      <c r="H585" s="601"/>
      <c r="I585" s="601"/>
      <c r="J585" s="601"/>
      <c r="K585" s="601"/>
      <c r="L585" s="601"/>
      <c r="M585" s="601"/>
      <c r="N585" s="601"/>
      <c r="O585" s="601"/>
      <c r="P585" s="601"/>
      <c r="Q585" s="601"/>
      <c r="R585" s="491" t="s">
        <v>2113</v>
      </c>
      <c r="S585" s="596"/>
      <c r="T585" s="596"/>
      <c r="U585" s="596"/>
      <c r="V585" s="596"/>
      <c r="W585" s="596"/>
      <c r="X585" s="596"/>
      <c r="Y585" s="596"/>
      <c r="Z585" s="596"/>
      <c r="AA585" s="596"/>
      <c r="AB585" s="596"/>
      <c r="AC585" s="596"/>
      <c r="AD585" s="596"/>
      <c r="AE585" s="596"/>
      <c r="AF585" s="596"/>
      <c r="AG585" s="596"/>
      <c r="AH585" s="596"/>
      <c r="AI585" s="596"/>
      <c r="AJ585" s="596"/>
      <c r="AK585" s="596"/>
      <c r="AL585" s="596"/>
      <c r="AM585" s="66"/>
      <c r="AN585" s="66" t="s">
        <v>80</v>
      </c>
      <c r="AO585" s="66"/>
      <c r="AP585" s="66" t="s">
        <v>80</v>
      </c>
    </row>
    <row r="586" spans="1:42" x14ac:dyDescent="0.2">
      <c r="A586" s="63"/>
      <c r="B586" s="64" t="s">
        <v>358</v>
      </c>
      <c r="C586" s="64"/>
      <c r="D586" s="64"/>
      <c r="E586" s="64"/>
      <c r="F586" s="65" t="s">
        <v>1443</v>
      </c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491" t="s">
        <v>2114</v>
      </c>
      <c r="S586" s="596"/>
      <c r="T586" s="596"/>
      <c r="U586" s="596"/>
      <c r="V586" s="596"/>
      <c r="W586" s="596"/>
      <c r="X586" s="596"/>
      <c r="Y586" s="596"/>
      <c r="Z586" s="596"/>
      <c r="AA586" s="596"/>
      <c r="AB586" s="596"/>
      <c r="AC586" s="596"/>
      <c r="AD586" s="596"/>
      <c r="AE586" s="596"/>
      <c r="AF586" s="596"/>
      <c r="AG586" s="596"/>
      <c r="AH586" s="596"/>
      <c r="AI586" s="596"/>
      <c r="AJ586" s="596"/>
      <c r="AK586" s="596"/>
      <c r="AL586" s="596"/>
      <c r="AM586" s="66"/>
      <c r="AN586" s="66" t="s">
        <v>80</v>
      </c>
      <c r="AO586" s="66"/>
      <c r="AP586" s="66" t="s">
        <v>80</v>
      </c>
    </row>
    <row r="587" spans="1:42" ht="24.95" customHeight="1" x14ac:dyDescent="0.2">
      <c r="A587" s="63"/>
      <c r="B587" s="64" t="s">
        <v>359</v>
      </c>
      <c r="C587" s="64"/>
      <c r="D587" s="64"/>
      <c r="E587" s="64"/>
      <c r="F587" s="601" t="s">
        <v>1444</v>
      </c>
      <c r="G587" s="601"/>
      <c r="H587" s="601"/>
      <c r="I587" s="601"/>
      <c r="J587" s="601"/>
      <c r="K587" s="601"/>
      <c r="L587" s="601"/>
      <c r="M587" s="601"/>
      <c r="N587" s="601"/>
      <c r="O587" s="601"/>
      <c r="P587" s="601"/>
      <c r="Q587" s="601"/>
      <c r="R587" s="491" t="s">
        <v>2115</v>
      </c>
      <c r="S587" s="596"/>
      <c r="T587" s="596"/>
      <c r="U587" s="596"/>
      <c r="V587" s="596"/>
      <c r="W587" s="596"/>
      <c r="X587" s="596"/>
      <c r="Y587" s="596"/>
      <c r="Z587" s="596"/>
      <c r="AA587" s="596"/>
      <c r="AB587" s="596"/>
      <c r="AC587" s="596"/>
      <c r="AD587" s="596"/>
      <c r="AE587" s="596"/>
      <c r="AF587" s="596"/>
      <c r="AG587" s="596"/>
      <c r="AH587" s="596"/>
      <c r="AI587" s="596"/>
      <c r="AJ587" s="596"/>
      <c r="AK587" s="596"/>
      <c r="AL587" s="596"/>
      <c r="AM587" s="66"/>
      <c r="AN587" s="66" t="s">
        <v>80</v>
      </c>
      <c r="AO587" s="66"/>
      <c r="AP587" s="66" t="s">
        <v>80</v>
      </c>
    </row>
    <row r="588" spans="1:42" x14ac:dyDescent="0.2">
      <c r="A588" s="286" t="s">
        <v>360</v>
      </c>
      <c r="B588" s="286"/>
      <c r="C588" s="286"/>
      <c r="D588" s="286"/>
      <c r="E588" s="286"/>
      <c r="F588" s="286"/>
      <c r="G588" s="286"/>
      <c r="H588" s="286"/>
      <c r="I588" s="286"/>
      <c r="J588" s="286"/>
      <c r="K588" s="286"/>
      <c r="L588" s="286"/>
      <c r="M588" s="286"/>
      <c r="N588" s="286"/>
      <c r="O588" s="286"/>
      <c r="P588" s="286"/>
      <c r="Q588" s="286"/>
      <c r="R588" s="492" t="s">
        <v>2116</v>
      </c>
      <c r="S588" s="584">
        <v>839853500</v>
      </c>
      <c r="T588" s="584"/>
      <c r="U588" s="584"/>
      <c r="V588" s="584"/>
      <c r="W588" s="584"/>
      <c r="X588" s="584"/>
      <c r="Y588" s="584"/>
      <c r="Z588" s="584"/>
      <c r="AA588" s="584"/>
      <c r="AB588" s="584">
        <v>1217816900</v>
      </c>
      <c r="AC588" s="584"/>
      <c r="AD588" s="584"/>
      <c r="AE588" s="584"/>
      <c r="AF588" s="584"/>
      <c r="AG588" s="584">
        <v>1214850157.4300001</v>
      </c>
      <c r="AH588" s="584"/>
      <c r="AI588" s="584"/>
      <c r="AJ588" s="584"/>
      <c r="AK588" s="584"/>
      <c r="AL588" s="584"/>
      <c r="AM588" s="287"/>
      <c r="AN588" s="287" t="s">
        <v>2117</v>
      </c>
      <c r="AO588" s="287"/>
      <c r="AP588" s="287" t="s">
        <v>1880</v>
      </c>
    </row>
    <row r="589" spans="1:42" x14ac:dyDescent="0.2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</row>
    <row r="590" spans="1:42" x14ac:dyDescent="0.2">
      <c r="A590" s="49"/>
      <c r="B590" s="49"/>
      <c r="C590" s="47" t="s">
        <v>1259</v>
      </c>
      <c r="D590" s="47"/>
      <c r="E590" s="47"/>
      <c r="F590" s="47" t="s">
        <v>1260</v>
      </c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15" t="s">
        <v>2118</v>
      </c>
      <c r="S590" s="586">
        <v>811484900</v>
      </c>
      <c r="T590" s="586"/>
      <c r="U590" s="586"/>
      <c r="V590" s="586"/>
      <c r="W590" s="586"/>
      <c r="X590" s="586"/>
      <c r="Y590" s="586"/>
      <c r="Z590" s="586"/>
      <c r="AA590" s="586"/>
      <c r="AB590" s="586">
        <v>1295738900</v>
      </c>
      <c r="AC590" s="586"/>
      <c r="AD590" s="586"/>
      <c r="AE590" s="586"/>
      <c r="AF590" s="586"/>
      <c r="AG590" s="586">
        <v>1898414314.4100001</v>
      </c>
      <c r="AH590" s="586"/>
      <c r="AI590" s="586"/>
      <c r="AJ590" s="586"/>
      <c r="AK590" s="586"/>
      <c r="AL590" s="586"/>
      <c r="AM590" s="58"/>
      <c r="AN590" s="58" t="s">
        <v>2119</v>
      </c>
      <c r="AO590" s="58"/>
      <c r="AP590" s="58" t="s">
        <v>2120</v>
      </c>
    </row>
    <row r="591" spans="1:42" x14ac:dyDescent="0.2">
      <c r="A591" s="49"/>
      <c r="B591" s="49"/>
      <c r="C591" s="47" t="s">
        <v>1261</v>
      </c>
      <c r="D591" s="47"/>
      <c r="E591" s="47"/>
      <c r="F591" s="47" t="s">
        <v>1262</v>
      </c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15" t="s">
        <v>2121</v>
      </c>
      <c r="S591" s="586">
        <v>332585600</v>
      </c>
      <c r="T591" s="586"/>
      <c r="U591" s="586"/>
      <c r="V591" s="586"/>
      <c r="W591" s="586"/>
      <c r="X591" s="586"/>
      <c r="Y591" s="586"/>
      <c r="Z591" s="586"/>
      <c r="AA591" s="586"/>
      <c r="AB591" s="586">
        <v>473124100</v>
      </c>
      <c r="AC591" s="586"/>
      <c r="AD591" s="586"/>
      <c r="AE591" s="586"/>
      <c r="AF591" s="586"/>
      <c r="AG591" s="586">
        <v>164430040.84</v>
      </c>
      <c r="AH591" s="586"/>
      <c r="AI591" s="586"/>
      <c r="AJ591" s="586"/>
      <c r="AK591" s="586"/>
      <c r="AL591" s="586"/>
      <c r="AM591" s="58"/>
      <c r="AN591" s="58" t="s">
        <v>2122</v>
      </c>
      <c r="AO591" s="58"/>
      <c r="AP591" s="58" t="s">
        <v>2123</v>
      </c>
    </row>
    <row r="592" spans="1:42" x14ac:dyDescent="0.2">
      <c r="A592" s="284" t="s">
        <v>361</v>
      </c>
      <c r="B592" s="284"/>
      <c r="C592" s="284"/>
      <c r="D592" s="284"/>
      <c r="E592" s="284"/>
      <c r="F592" s="284"/>
      <c r="G592" s="284"/>
      <c r="H592" s="284"/>
      <c r="I592" s="284"/>
      <c r="J592" s="284"/>
      <c r="K592" s="284"/>
      <c r="L592" s="284"/>
      <c r="M592" s="284"/>
      <c r="N592" s="284"/>
      <c r="O592" s="284"/>
      <c r="P592" s="284"/>
      <c r="Q592" s="284"/>
      <c r="R592" s="489" t="s">
        <v>2124</v>
      </c>
      <c r="S592" s="602">
        <v>1144070500</v>
      </c>
      <c r="T592" s="602"/>
      <c r="U592" s="602"/>
      <c r="V592" s="602"/>
      <c r="W592" s="602"/>
      <c r="X592" s="602"/>
      <c r="Y592" s="602"/>
      <c r="Z592" s="602"/>
      <c r="AA592" s="602"/>
      <c r="AB592" s="602">
        <v>1768863000</v>
      </c>
      <c r="AC592" s="602"/>
      <c r="AD592" s="602"/>
      <c r="AE592" s="602"/>
      <c r="AF592" s="602"/>
      <c r="AG592" s="602">
        <v>2062844355.25</v>
      </c>
      <c r="AH592" s="602"/>
      <c r="AI592" s="602"/>
      <c r="AJ592" s="602"/>
      <c r="AK592" s="602"/>
      <c r="AL592" s="602"/>
      <c r="AM592" s="285"/>
      <c r="AN592" s="285" t="s">
        <v>2045</v>
      </c>
      <c r="AO592" s="285"/>
      <c r="AP592" s="285" t="s">
        <v>2046</v>
      </c>
    </row>
    <row r="593" spans="1:42" x14ac:dyDescent="0.2">
      <c r="A593" s="61" t="s">
        <v>362</v>
      </c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490" t="s">
        <v>2125</v>
      </c>
      <c r="S593" s="589">
        <v>9530000</v>
      </c>
      <c r="T593" s="589"/>
      <c r="U593" s="589"/>
      <c r="V593" s="589"/>
      <c r="W593" s="589"/>
      <c r="X593" s="589"/>
      <c r="Y593" s="589"/>
      <c r="Z593" s="589"/>
      <c r="AA593" s="589"/>
      <c r="AB593" s="589">
        <v>9530000</v>
      </c>
      <c r="AC593" s="589"/>
      <c r="AD593" s="589"/>
      <c r="AE593" s="589"/>
      <c r="AF593" s="589"/>
      <c r="AG593" s="589">
        <v>890222041.82000005</v>
      </c>
      <c r="AH593" s="589"/>
      <c r="AI593" s="589"/>
      <c r="AJ593" s="589"/>
      <c r="AK593" s="589"/>
      <c r="AL593" s="589"/>
      <c r="AM593" s="62"/>
      <c r="AN593" s="62" t="s">
        <v>80</v>
      </c>
      <c r="AO593" s="62"/>
      <c r="AP593" s="62" t="s">
        <v>80</v>
      </c>
    </row>
    <row r="594" spans="1:42" x14ac:dyDescent="0.2">
      <c r="A594" s="49"/>
      <c r="B594" s="49"/>
      <c r="C594" s="47" t="s">
        <v>334</v>
      </c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x14ac:dyDescent="0.2">
      <c r="A595" s="63"/>
      <c r="B595" s="64" t="s">
        <v>363</v>
      </c>
      <c r="C595" s="64"/>
      <c r="D595" s="64"/>
      <c r="E595" s="64"/>
      <c r="F595" s="65" t="s">
        <v>364</v>
      </c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491" t="s">
        <v>2126</v>
      </c>
      <c r="S595" s="596"/>
      <c r="T595" s="596"/>
      <c r="U595" s="596"/>
      <c r="V595" s="596"/>
      <c r="W595" s="596"/>
      <c r="X595" s="596"/>
      <c r="Y595" s="596"/>
      <c r="Z595" s="596"/>
      <c r="AA595" s="596"/>
      <c r="AB595" s="596"/>
      <c r="AC595" s="596"/>
      <c r="AD595" s="596"/>
      <c r="AE595" s="596"/>
      <c r="AF595" s="596"/>
      <c r="AG595" s="596"/>
      <c r="AH595" s="596"/>
      <c r="AI595" s="596"/>
      <c r="AJ595" s="596"/>
      <c r="AK595" s="596"/>
      <c r="AL595" s="596"/>
      <c r="AM595" s="66"/>
      <c r="AN595" s="66" t="s">
        <v>80</v>
      </c>
      <c r="AO595" s="66"/>
      <c r="AP595" s="66" t="s">
        <v>80</v>
      </c>
    </row>
    <row r="596" spans="1:42" x14ac:dyDescent="0.2">
      <c r="A596" s="63"/>
      <c r="B596" s="64" t="s">
        <v>365</v>
      </c>
      <c r="C596" s="64"/>
      <c r="D596" s="64"/>
      <c r="E596" s="64"/>
      <c r="F596" s="65" t="s">
        <v>366</v>
      </c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491" t="s">
        <v>2127</v>
      </c>
      <c r="S596" s="596"/>
      <c r="T596" s="596"/>
      <c r="U596" s="596"/>
      <c r="V596" s="596"/>
      <c r="W596" s="596"/>
      <c r="X596" s="596"/>
      <c r="Y596" s="596"/>
      <c r="Z596" s="596"/>
      <c r="AA596" s="596"/>
      <c r="AB596" s="596"/>
      <c r="AC596" s="596"/>
      <c r="AD596" s="596"/>
      <c r="AE596" s="596"/>
      <c r="AF596" s="596"/>
      <c r="AG596" s="596"/>
      <c r="AH596" s="596"/>
      <c r="AI596" s="596"/>
      <c r="AJ596" s="596"/>
      <c r="AK596" s="596"/>
      <c r="AL596" s="596"/>
      <c r="AM596" s="66"/>
      <c r="AN596" s="66" t="s">
        <v>80</v>
      </c>
      <c r="AO596" s="66"/>
      <c r="AP596" s="66" t="s">
        <v>80</v>
      </c>
    </row>
    <row r="597" spans="1:42" x14ac:dyDescent="0.2">
      <c r="A597" s="63"/>
      <c r="B597" s="64" t="s">
        <v>367</v>
      </c>
      <c r="C597" s="64"/>
      <c r="D597" s="64"/>
      <c r="E597" s="64"/>
      <c r="F597" s="65" t="s">
        <v>1445</v>
      </c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491" t="s">
        <v>2128</v>
      </c>
      <c r="S597" s="596"/>
      <c r="T597" s="596"/>
      <c r="U597" s="596"/>
      <c r="V597" s="596"/>
      <c r="W597" s="596"/>
      <c r="X597" s="596"/>
      <c r="Y597" s="596"/>
      <c r="Z597" s="596"/>
      <c r="AA597" s="596"/>
      <c r="AB597" s="596"/>
      <c r="AC597" s="596"/>
      <c r="AD597" s="596"/>
      <c r="AE597" s="596"/>
      <c r="AF597" s="596"/>
      <c r="AG597" s="596"/>
      <c r="AH597" s="596"/>
      <c r="AI597" s="596"/>
      <c r="AJ597" s="596"/>
      <c r="AK597" s="596"/>
      <c r="AL597" s="596"/>
      <c r="AM597" s="66"/>
      <c r="AN597" s="66" t="s">
        <v>80</v>
      </c>
      <c r="AO597" s="66"/>
      <c r="AP597" s="66" t="s">
        <v>80</v>
      </c>
    </row>
    <row r="598" spans="1:42" x14ac:dyDescent="0.2">
      <c r="A598" s="63"/>
      <c r="B598" s="64" t="s">
        <v>368</v>
      </c>
      <c r="C598" s="64"/>
      <c r="D598" s="64"/>
      <c r="E598" s="64"/>
      <c r="F598" s="65" t="s">
        <v>1446</v>
      </c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491" t="s">
        <v>2129</v>
      </c>
      <c r="S598" s="596">
        <v>4765000</v>
      </c>
      <c r="T598" s="596"/>
      <c r="U598" s="596"/>
      <c r="V598" s="596"/>
      <c r="W598" s="596"/>
      <c r="X598" s="596"/>
      <c r="Y598" s="596"/>
      <c r="Z598" s="596"/>
      <c r="AA598" s="596"/>
      <c r="AB598" s="596">
        <v>4765000</v>
      </c>
      <c r="AC598" s="596"/>
      <c r="AD598" s="596"/>
      <c r="AE598" s="596"/>
      <c r="AF598" s="596"/>
      <c r="AG598" s="596">
        <v>4765000</v>
      </c>
      <c r="AH598" s="596"/>
      <c r="AI598" s="596"/>
      <c r="AJ598" s="596"/>
      <c r="AK598" s="596"/>
      <c r="AL598" s="596"/>
      <c r="AM598" s="66"/>
      <c r="AN598" s="66" t="s">
        <v>84</v>
      </c>
      <c r="AO598" s="66"/>
      <c r="AP598" s="66" t="s">
        <v>84</v>
      </c>
    </row>
    <row r="599" spans="1:42" x14ac:dyDescent="0.2">
      <c r="A599" s="63"/>
      <c r="B599" s="64" t="s">
        <v>369</v>
      </c>
      <c r="C599" s="64"/>
      <c r="D599" s="64"/>
      <c r="E599" s="64"/>
      <c r="F599" s="65" t="s">
        <v>1263</v>
      </c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491" t="s">
        <v>2130</v>
      </c>
      <c r="S599" s="596"/>
      <c r="T599" s="596"/>
      <c r="U599" s="596"/>
      <c r="V599" s="596"/>
      <c r="W599" s="596"/>
      <c r="X599" s="596"/>
      <c r="Y599" s="596"/>
      <c r="Z599" s="596"/>
      <c r="AA599" s="596"/>
      <c r="AB599" s="596"/>
      <c r="AC599" s="596"/>
      <c r="AD599" s="596"/>
      <c r="AE599" s="596"/>
      <c r="AF599" s="596"/>
      <c r="AG599" s="596"/>
      <c r="AH599" s="596"/>
      <c r="AI599" s="596"/>
      <c r="AJ599" s="596"/>
      <c r="AK599" s="596"/>
      <c r="AL599" s="596"/>
      <c r="AM599" s="66"/>
      <c r="AN599" s="66" t="s">
        <v>80</v>
      </c>
      <c r="AO599" s="66"/>
      <c r="AP599" s="66" t="s">
        <v>80</v>
      </c>
    </row>
    <row r="600" spans="1:42" x14ac:dyDescent="0.2">
      <c r="A600" s="63"/>
      <c r="B600" s="64" t="s">
        <v>370</v>
      </c>
      <c r="C600" s="64"/>
      <c r="D600" s="64"/>
      <c r="E600" s="64"/>
      <c r="F600" s="65" t="s">
        <v>316</v>
      </c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491" t="s">
        <v>2131</v>
      </c>
      <c r="S600" s="596">
        <v>4765000</v>
      </c>
      <c r="T600" s="596"/>
      <c r="U600" s="596"/>
      <c r="V600" s="596"/>
      <c r="W600" s="596"/>
      <c r="X600" s="596"/>
      <c r="Y600" s="596"/>
      <c r="Z600" s="596"/>
      <c r="AA600" s="596"/>
      <c r="AB600" s="596">
        <v>4765000</v>
      </c>
      <c r="AC600" s="596"/>
      <c r="AD600" s="596"/>
      <c r="AE600" s="596"/>
      <c r="AF600" s="596"/>
      <c r="AG600" s="596">
        <v>885457041.82000005</v>
      </c>
      <c r="AH600" s="596"/>
      <c r="AI600" s="596"/>
      <c r="AJ600" s="596"/>
      <c r="AK600" s="596"/>
      <c r="AL600" s="596"/>
      <c r="AM600" s="66"/>
      <c r="AN600" s="66" t="s">
        <v>80</v>
      </c>
      <c r="AO600" s="66"/>
      <c r="AP600" s="66" t="s">
        <v>80</v>
      </c>
    </row>
    <row r="601" spans="1:42" ht="24.95" customHeight="1" x14ac:dyDescent="0.2">
      <c r="A601" s="63"/>
      <c r="B601" s="64" t="s">
        <v>1154</v>
      </c>
      <c r="C601" s="64"/>
      <c r="D601" s="64"/>
      <c r="E601" s="64"/>
      <c r="F601" s="601" t="s">
        <v>1447</v>
      </c>
      <c r="G601" s="601"/>
      <c r="H601" s="601"/>
      <c r="I601" s="601"/>
      <c r="J601" s="601"/>
      <c r="K601" s="601"/>
      <c r="L601" s="601"/>
      <c r="M601" s="601"/>
      <c r="N601" s="601"/>
      <c r="O601" s="601"/>
      <c r="P601" s="601"/>
      <c r="Q601" s="601"/>
      <c r="R601" s="491" t="s">
        <v>2132</v>
      </c>
      <c r="S601" s="596"/>
      <c r="T601" s="596"/>
      <c r="U601" s="596"/>
      <c r="V601" s="596"/>
      <c r="W601" s="596"/>
      <c r="X601" s="596"/>
      <c r="Y601" s="596"/>
      <c r="Z601" s="596"/>
      <c r="AA601" s="596"/>
      <c r="AB601" s="596">
        <v>10454100</v>
      </c>
      <c r="AC601" s="596"/>
      <c r="AD601" s="596"/>
      <c r="AE601" s="596"/>
      <c r="AF601" s="596"/>
      <c r="AG601" s="596">
        <v>10878939.380000001</v>
      </c>
      <c r="AH601" s="596"/>
      <c r="AI601" s="596"/>
      <c r="AJ601" s="596"/>
      <c r="AK601" s="596"/>
      <c r="AL601" s="596"/>
      <c r="AM601" s="66"/>
      <c r="AN601" s="66" t="s">
        <v>80</v>
      </c>
      <c r="AO601" s="66"/>
      <c r="AP601" s="66" t="s">
        <v>2040</v>
      </c>
    </row>
    <row r="602" spans="1:42" x14ac:dyDescent="0.2">
      <c r="A602" s="63"/>
      <c r="B602" s="64" t="s">
        <v>371</v>
      </c>
      <c r="C602" s="64"/>
      <c r="D602" s="64"/>
      <c r="E602" s="64"/>
      <c r="F602" s="65" t="s">
        <v>1264</v>
      </c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491" t="s">
        <v>2133</v>
      </c>
      <c r="S602" s="596"/>
      <c r="T602" s="596"/>
      <c r="U602" s="596"/>
      <c r="V602" s="596"/>
      <c r="W602" s="596"/>
      <c r="X602" s="596"/>
      <c r="Y602" s="596"/>
      <c r="Z602" s="596"/>
      <c r="AA602" s="596"/>
      <c r="AB602" s="596"/>
      <c r="AC602" s="596"/>
      <c r="AD602" s="596"/>
      <c r="AE602" s="596"/>
      <c r="AF602" s="596"/>
      <c r="AG602" s="596"/>
      <c r="AH602" s="596"/>
      <c r="AI602" s="596"/>
      <c r="AJ602" s="596"/>
      <c r="AK602" s="596"/>
      <c r="AL602" s="596"/>
      <c r="AM602" s="66"/>
      <c r="AN602" s="66" t="s">
        <v>80</v>
      </c>
      <c r="AO602" s="66"/>
      <c r="AP602" s="66" t="s">
        <v>80</v>
      </c>
    </row>
    <row r="603" spans="1:42" x14ac:dyDescent="0.2">
      <c r="A603" s="63"/>
      <c r="B603" s="64" t="s">
        <v>372</v>
      </c>
      <c r="C603" s="64"/>
      <c r="D603" s="64"/>
      <c r="E603" s="64"/>
      <c r="F603" s="65" t="s">
        <v>1265</v>
      </c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491" t="s">
        <v>2134</v>
      </c>
      <c r="S603" s="596"/>
      <c r="T603" s="596"/>
      <c r="U603" s="596"/>
      <c r="V603" s="596"/>
      <c r="W603" s="596"/>
      <c r="X603" s="596"/>
      <c r="Y603" s="596"/>
      <c r="Z603" s="596"/>
      <c r="AA603" s="596"/>
      <c r="AB603" s="596"/>
      <c r="AC603" s="596"/>
      <c r="AD603" s="596"/>
      <c r="AE603" s="596"/>
      <c r="AF603" s="596"/>
      <c r="AG603" s="596"/>
      <c r="AH603" s="596"/>
      <c r="AI603" s="596"/>
      <c r="AJ603" s="596"/>
      <c r="AK603" s="596"/>
      <c r="AL603" s="596"/>
      <c r="AM603" s="66"/>
      <c r="AN603" s="66" t="s">
        <v>80</v>
      </c>
      <c r="AO603" s="66"/>
      <c r="AP603" s="66" t="s">
        <v>80</v>
      </c>
    </row>
    <row r="604" spans="1:42" x14ac:dyDescent="0.2">
      <c r="A604" s="63"/>
      <c r="B604" s="64" t="s">
        <v>373</v>
      </c>
      <c r="C604" s="64"/>
      <c r="D604" s="64"/>
      <c r="E604" s="64"/>
      <c r="F604" s="65" t="s">
        <v>1448</v>
      </c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491" t="s">
        <v>2135</v>
      </c>
      <c r="S604" s="596"/>
      <c r="T604" s="596"/>
      <c r="U604" s="596"/>
      <c r="V604" s="596"/>
      <c r="W604" s="596"/>
      <c r="X604" s="596"/>
      <c r="Y604" s="596"/>
      <c r="Z604" s="596"/>
      <c r="AA604" s="596"/>
      <c r="AB604" s="596"/>
      <c r="AC604" s="596"/>
      <c r="AD604" s="596"/>
      <c r="AE604" s="596"/>
      <c r="AF604" s="596"/>
      <c r="AG604" s="596"/>
      <c r="AH604" s="596"/>
      <c r="AI604" s="596"/>
      <c r="AJ604" s="596"/>
      <c r="AK604" s="596"/>
      <c r="AL604" s="596"/>
      <c r="AM604" s="66"/>
      <c r="AN604" s="66" t="s">
        <v>80</v>
      </c>
      <c r="AO604" s="66"/>
      <c r="AP604" s="66" t="s">
        <v>80</v>
      </c>
    </row>
    <row r="605" spans="1:42" x14ac:dyDescent="0.2">
      <c r="A605" s="63"/>
      <c r="B605" s="64" t="s">
        <v>374</v>
      </c>
      <c r="C605" s="64"/>
      <c r="D605" s="64"/>
      <c r="E605" s="64"/>
      <c r="F605" s="65" t="s">
        <v>1449</v>
      </c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491" t="s">
        <v>2136</v>
      </c>
      <c r="S605" s="596"/>
      <c r="T605" s="596"/>
      <c r="U605" s="596"/>
      <c r="V605" s="596"/>
      <c r="W605" s="596"/>
      <c r="X605" s="596"/>
      <c r="Y605" s="596"/>
      <c r="Z605" s="596"/>
      <c r="AA605" s="596"/>
      <c r="AB605" s="596"/>
      <c r="AC605" s="596"/>
      <c r="AD605" s="596"/>
      <c r="AE605" s="596"/>
      <c r="AF605" s="596"/>
      <c r="AG605" s="596"/>
      <c r="AH605" s="596"/>
      <c r="AI605" s="596"/>
      <c r="AJ605" s="596"/>
      <c r="AK605" s="596"/>
      <c r="AL605" s="596"/>
      <c r="AM605" s="66"/>
      <c r="AN605" s="66" t="s">
        <v>80</v>
      </c>
      <c r="AO605" s="66"/>
      <c r="AP605" s="66" t="s">
        <v>80</v>
      </c>
    </row>
    <row r="606" spans="1:42" x14ac:dyDescent="0.2">
      <c r="A606" s="63"/>
      <c r="B606" s="64" t="s">
        <v>375</v>
      </c>
      <c r="C606" s="64"/>
      <c r="D606" s="64"/>
      <c r="E606" s="64"/>
      <c r="F606" s="65" t="s">
        <v>376</v>
      </c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491" t="s">
        <v>2137</v>
      </c>
      <c r="S606" s="596"/>
      <c r="T606" s="596"/>
      <c r="U606" s="596"/>
      <c r="V606" s="596"/>
      <c r="W606" s="596"/>
      <c r="X606" s="596"/>
      <c r="Y606" s="596"/>
      <c r="Z606" s="596"/>
      <c r="AA606" s="596"/>
      <c r="AB606" s="596"/>
      <c r="AC606" s="596"/>
      <c r="AD606" s="596"/>
      <c r="AE606" s="596"/>
      <c r="AF606" s="596"/>
      <c r="AG606" s="596"/>
      <c r="AH606" s="596"/>
      <c r="AI606" s="596"/>
      <c r="AJ606" s="596"/>
      <c r="AK606" s="596"/>
      <c r="AL606" s="596"/>
      <c r="AM606" s="66"/>
      <c r="AN606" s="66" t="s">
        <v>80</v>
      </c>
      <c r="AO606" s="66"/>
      <c r="AP606" s="66" t="s">
        <v>80</v>
      </c>
    </row>
    <row r="607" spans="1:42" x14ac:dyDescent="0.2">
      <c r="A607" s="63"/>
      <c r="B607" s="64" t="s">
        <v>377</v>
      </c>
      <c r="C607" s="64"/>
      <c r="D607" s="64"/>
      <c r="E607" s="64"/>
      <c r="F607" s="65" t="s">
        <v>378</v>
      </c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491" t="s">
        <v>2138</v>
      </c>
      <c r="S607" s="596"/>
      <c r="T607" s="596"/>
      <c r="U607" s="596"/>
      <c r="V607" s="596"/>
      <c r="W607" s="596"/>
      <c r="X607" s="596"/>
      <c r="Y607" s="596"/>
      <c r="Z607" s="596"/>
      <c r="AA607" s="596"/>
      <c r="AB607" s="596"/>
      <c r="AC607" s="596"/>
      <c r="AD607" s="596"/>
      <c r="AE607" s="596"/>
      <c r="AF607" s="596"/>
      <c r="AG607" s="596"/>
      <c r="AH607" s="596"/>
      <c r="AI607" s="596"/>
      <c r="AJ607" s="596"/>
      <c r="AK607" s="596"/>
      <c r="AL607" s="596"/>
      <c r="AM607" s="66"/>
      <c r="AN607" s="66" t="s">
        <v>80</v>
      </c>
      <c r="AO607" s="66"/>
      <c r="AP607" s="66" t="s">
        <v>80</v>
      </c>
    </row>
    <row r="608" spans="1:42" x14ac:dyDescent="0.2">
      <c r="A608" s="63"/>
      <c r="B608" s="64" t="s">
        <v>379</v>
      </c>
      <c r="C608" s="64"/>
      <c r="D608" s="64"/>
      <c r="E608" s="64"/>
      <c r="F608" s="65" t="s">
        <v>1450</v>
      </c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491" t="s">
        <v>380</v>
      </c>
      <c r="S608" s="596"/>
      <c r="T608" s="596"/>
      <c r="U608" s="596"/>
      <c r="V608" s="596"/>
      <c r="W608" s="596"/>
      <c r="X608" s="596"/>
      <c r="Y608" s="596"/>
      <c r="Z608" s="596"/>
      <c r="AA608" s="596"/>
      <c r="AB608" s="596"/>
      <c r="AC608" s="596"/>
      <c r="AD608" s="596"/>
      <c r="AE608" s="596"/>
      <c r="AF608" s="596"/>
      <c r="AG608" s="596"/>
      <c r="AH608" s="596"/>
      <c r="AI608" s="596"/>
      <c r="AJ608" s="596"/>
      <c r="AK608" s="596"/>
      <c r="AL608" s="596"/>
      <c r="AM608" s="66"/>
      <c r="AN608" s="66" t="s">
        <v>80</v>
      </c>
      <c r="AO608" s="66"/>
      <c r="AP608" s="66" t="s">
        <v>80</v>
      </c>
    </row>
    <row r="609" spans="1:42" x14ac:dyDescent="0.2">
      <c r="A609" s="63"/>
      <c r="B609" s="64" t="s">
        <v>381</v>
      </c>
      <c r="C609" s="64"/>
      <c r="D609" s="64"/>
      <c r="E609" s="64"/>
      <c r="F609" s="65" t="s">
        <v>382</v>
      </c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491" t="s">
        <v>2139</v>
      </c>
      <c r="S609" s="596"/>
      <c r="T609" s="596"/>
      <c r="U609" s="596"/>
      <c r="V609" s="596"/>
      <c r="W609" s="596"/>
      <c r="X609" s="596"/>
      <c r="Y609" s="596"/>
      <c r="Z609" s="596"/>
      <c r="AA609" s="596"/>
      <c r="AB609" s="596"/>
      <c r="AC609" s="596"/>
      <c r="AD609" s="596"/>
      <c r="AE609" s="596"/>
      <c r="AF609" s="596"/>
      <c r="AG609" s="596"/>
      <c r="AH609" s="596"/>
      <c r="AI609" s="596"/>
      <c r="AJ609" s="596"/>
      <c r="AK609" s="596"/>
      <c r="AL609" s="596"/>
      <c r="AM609" s="66"/>
      <c r="AN609" s="66" t="s">
        <v>80</v>
      </c>
      <c r="AO609" s="66"/>
      <c r="AP609" s="66" t="s">
        <v>80</v>
      </c>
    </row>
    <row r="610" spans="1:42" x14ac:dyDescent="0.2">
      <c r="A610" s="63"/>
      <c r="B610" s="64" t="s">
        <v>383</v>
      </c>
      <c r="C610" s="64"/>
      <c r="D610" s="64"/>
      <c r="E610" s="64"/>
      <c r="F610" s="65" t="s">
        <v>384</v>
      </c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491" t="s">
        <v>2140</v>
      </c>
      <c r="S610" s="596"/>
      <c r="T610" s="596"/>
      <c r="U610" s="596"/>
      <c r="V610" s="596"/>
      <c r="W610" s="596"/>
      <c r="X610" s="596"/>
      <c r="Y610" s="596"/>
      <c r="Z610" s="596"/>
      <c r="AA610" s="596"/>
      <c r="AB610" s="596"/>
      <c r="AC610" s="596"/>
      <c r="AD610" s="596"/>
      <c r="AE610" s="596"/>
      <c r="AF610" s="596"/>
      <c r="AG610" s="596"/>
      <c r="AH610" s="596"/>
      <c r="AI610" s="596"/>
      <c r="AJ610" s="596"/>
      <c r="AK610" s="596"/>
      <c r="AL610" s="596"/>
      <c r="AM610" s="66"/>
      <c r="AN610" s="66" t="s">
        <v>80</v>
      </c>
      <c r="AO610" s="66"/>
      <c r="AP610" s="66" t="s">
        <v>80</v>
      </c>
    </row>
    <row r="611" spans="1:42" x14ac:dyDescent="0.2">
      <c r="A611" s="63"/>
      <c r="B611" s="64" t="s">
        <v>385</v>
      </c>
      <c r="C611" s="64"/>
      <c r="D611" s="64"/>
      <c r="E611" s="64"/>
      <c r="F611" s="65" t="s">
        <v>1451</v>
      </c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491" t="s">
        <v>2141</v>
      </c>
      <c r="S611" s="596"/>
      <c r="T611" s="596"/>
      <c r="U611" s="596"/>
      <c r="V611" s="596"/>
      <c r="W611" s="596"/>
      <c r="X611" s="596"/>
      <c r="Y611" s="596"/>
      <c r="Z611" s="596"/>
      <c r="AA611" s="596"/>
      <c r="AB611" s="596"/>
      <c r="AC611" s="596"/>
      <c r="AD611" s="596"/>
      <c r="AE611" s="596"/>
      <c r="AF611" s="596"/>
      <c r="AG611" s="596"/>
      <c r="AH611" s="596"/>
      <c r="AI611" s="596"/>
      <c r="AJ611" s="596"/>
      <c r="AK611" s="596"/>
      <c r="AL611" s="596"/>
      <c r="AM611" s="66"/>
      <c r="AN611" s="66" t="s">
        <v>80</v>
      </c>
      <c r="AO611" s="66"/>
      <c r="AP611" s="66" t="s">
        <v>80</v>
      </c>
    </row>
    <row r="612" spans="1:42" ht="24.95" customHeight="1" x14ac:dyDescent="0.2">
      <c r="A612" s="63"/>
      <c r="B612" s="64" t="s">
        <v>1195</v>
      </c>
      <c r="C612" s="64"/>
      <c r="D612" s="64"/>
      <c r="E612" s="64"/>
      <c r="F612" s="601" t="s">
        <v>1452</v>
      </c>
      <c r="G612" s="601"/>
      <c r="H612" s="601"/>
      <c r="I612" s="601"/>
      <c r="J612" s="601"/>
      <c r="K612" s="601"/>
      <c r="L612" s="601"/>
      <c r="M612" s="601"/>
      <c r="N612" s="601"/>
      <c r="O612" s="601"/>
      <c r="P612" s="601"/>
      <c r="Q612" s="601"/>
      <c r="R612" s="491" t="s">
        <v>2142</v>
      </c>
      <c r="S612" s="596"/>
      <c r="T612" s="596"/>
      <c r="U612" s="596"/>
      <c r="V612" s="596"/>
      <c r="W612" s="596"/>
      <c r="X612" s="596"/>
      <c r="Y612" s="596"/>
      <c r="Z612" s="596"/>
      <c r="AA612" s="596"/>
      <c r="AB612" s="596"/>
      <c r="AC612" s="596"/>
      <c r="AD612" s="596"/>
      <c r="AE612" s="596"/>
      <c r="AF612" s="596"/>
      <c r="AG612" s="596"/>
      <c r="AH612" s="596"/>
      <c r="AI612" s="596"/>
      <c r="AJ612" s="596"/>
      <c r="AK612" s="596"/>
      <c r="AL612" s="596"/>
      <c r="AM612" s="66"/>
      <c r="AN612" s="66" t="s">
        <v>80</v>
      </c>
      <c r="AO612" s="66"/>
      <c r="AP612" s="66" t="s">
        <v>80</v>
      </c>
    </row>
    <row r="613" spans="1:42" x14ac:dyDescent="0.2">
      <c r="A613" s="63"/>
      <c r="B613" s="64" t="s">
        <v>386</v>
      </c>
      <c r="C613" s="64"/>
      <c r="D613" s="64"/>
      <c r="E613" s="64"/>
      <c r="F613" s="65" t="s">
        <v>387</v>
      </c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491" t="s">
        <v>2143</v>
      </c>
      <c r="S613" s="596"/>
      <c r="T613" s="596"/>
      <c r="U613" s="596"/>
      <c r="V613" s="596"/>
      <c r="W613" s="596"/>
      <c r="X613" s="596"/>
      <c r="Y613" s="596"/>
      <c r="Z613" s="596"/>
      <c r="AA613" s="596"/>
      <c r="AB613" s="596"/>
      <c r="AC613" s="596"/>
      <c r="AD613" s="596"/>
      <c r="AE613" s="596"/>
      <c r="AF613" s="596"/>
      <c r="AG613" s="596"/>
      <c r="AH613" s="596"/>
      <c r="AI613" s="596"/>
      <c r="AJ613" s="596"/>
      <c r="AK613" s="596"/>
      <c r="AL613" s="596"/>
      <c r="AM613" s="66"/>
      <c r="AN613" s="66" t="s">
        <v>80</v>
      </c>
      <c r="AO613" s="66"/>
      <c r="AP613" s="66" t="s">
        <v>80</v>
      </c>
    </row>
    <row r="614" spans="1:42" x14ac:dyDescent="0.2">
      <c r="A614" s="63"/>
      <c r="B614" s="64" t="s">
        <v>388</v>
      </c>
      <c r="C614" s="64"/>
      <c r="D614" s="64"/>
      <c r="E614" s="64"/>
      <c r="F614" s="65" t="s">
        <v>389</v>
      </c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491" t="s">
        <v>2144</v>
      </c>
      <c r="S614" s="596"/>
      <c r="T614" s="596"/>
      <c r="U614" s="596"/>
      <c r="V614" s="596"/>
      <c r="W614" s="596"/>
      <c r="X614" s="596"/>
      <c r="Y614" s="596"/>
      <c r="Z614" s="596"/>
      <c r="AA614" s="596"/>
      <c r="AB614" s="596"/>
      <c r="AC614" s="596"/>
      <c r="AD614" s="596"/>
      <c r="AE614" s="596"/>
      <c r="AF614" s="596"/>
      <c r="AG614" s="596"/>
      <c r="AH614" s="596"/>
      <c r="AI614" s="596"/>
      <c r="AJ614" s="596"/>
      <c r="AK614" s="596"/>
      <c r="AL614" s="596"/>
      <c r="AM614" s="66"/>
      <c r="AN614" s="66" t="s">
        <v>80</v>
      </c>
      <c r="AO614" s="66"/>
      <c r="AP614" s="66" t="s">
        <v>80</v>
      </c>
    </row>
    <row r="615" spans="1:42" x14ac:dyDescent="0.2">
      <c r="A615" s="63"/>
      <c r="B615" s="64" t="s">
        <v>390</v>
      </c>
      <c r="C615" s="64"/>
      <c r="D615" s="64"/>
      <c r="E615" s="64"/>
      <c r="F615" s="65" t="s">
        <v>1453</v>
      </c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491" t="s">
        <v>2145</v>
      </c>
      <c r="S615" s="596"/>
      <c r="T615" s="596"/>
      <c r="U615" s="596"/>
      <c r="V615" s="596"/>
      <c r="W615" s="596"/>
      <c r="X615" s="596"/>
      <c r="Y615" s="596"/>
      <c r="Z615" s="596"/>
      <c r="AA615" s="596"/>
      <c r="AB615" s="596"/>
      <c r="AC615" s="596"/>
      <c r="AD615" s="596"/>
      <c r="AE615" s="596"/>
      <c r="AF615" s="596"/>
      <c r="AG615" s="596"/>
      <c r="AH615" s="596"/>
      <c r="AI615" s="596"/>
      <c r="AJ615" s="596"/>
      <c r="AK615" s="596"/>
      <c r="AL615" s="596"/>
      <c r="AM615" s="66"/>
      <c r="AN615" s="66" t="s">
        <v>80</v>
      </c>
      <c r="AO615" s="66"/>
      <c r="AP615" s="66" t="s">
        <v>80</v>
      </c>
    </row>
    <row r="616" spans="1:42" x14ac:dyDescent="0.2">
      <c r="A616" s="63"/>
      <c r="B616" s="64" t="s">
        <v>391</v>
      </c>
      <c r="C616" s="64"/>
      <c r="D616" s="64"/>
      <c r="E616" s="64"/>
      <c r="F616" s="65" t="s">
        <v>1454</v>
      </c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491" t="s">
        <v>2146</v>
      </c>
      <c r="S616" s="596"/>
      <c r="T616" s="596"/>
      <c r="U616" s="596"/>
      <c r="V616" s="596"/>
      <c r="W616" s="596"/>
      <c r="X616" s="596"/>
      <c r="Y616" s="596"/>
      <c r="Z616" s="596"/>
      <c r="AA616" s="596"/>
      <c r="AB616" s="596"/>
      <c r="AC616" s="596"/>
      <c r="AD616" s="596"/>
      <c r="AE616" s="596"/>
      <c r="AF616" s="596"/>
      <c r="AG616" s="596"/>
      <c r="AH616" s="596"/>
      <c r="AI616" s="596"/>
      <c r="AJ616" s="596"/>
      <c r="AK616" s="596"/>
      <c r="AL616" s="596"/>
      <c r="AM616" s="66"/>
      <c r="AN616" s="66" t="s">
        <v>80</v>
      </c>
      <c r="AO616" s="66"/>
      <c r="AP616" s="66" t="s">
        <v>80</v>
      </c>
    </row>
    <row r="617" spans="1:42" ht="24.95" customHeight="1" x14ac:dyDescent="0.2">
      <c r="A617" s="63"/>
      <c r="B617" s="64" t="s">
        <v>392</v>
      </c>
      <c r="C617" s="64"/>
      <c r="D617" s="64"/>
      <c r="E617" s="64"/>
      <c r="F617" s="601" t="s">
        <v>1455</v>
      </c>
      <c r="G617" s="601"/>
      <c r="H617" s="601"/>
      <c r="I617" s="601"/>
      <c r="J617" s="601"/>
      <c r="K617" s="601"/>
      <c r="L617" s="601"/>
      <c r="M617" s="601"/>
      <c r="N617" s="601"/>
      <c r="O617" s="601"/>
      <c r="P617" s="601"/>
      <c r="Q617" s="601"/>
      <c r="R617" s="491" t="s">
        <v>2147</v>
      </c>
      <c r="S617" s="596"/>
      <c r="T617" s="596"/>
      <c r="U617" s="596"/>
      <c r="V617" s="596"/>
      <c r="W617" s="596"/>
      <c r="X617" s="596"/>
      <c r="Y617" s="596"/>
      <c r="Z617" s="596"/>
      <c r="AA617" s="596"/>
      <c r="AB617" s="596"/>
      <c r="AC617" s="596"/>
      <c r="AD617" s="596"/>
      <c r="AE617" s="596"/>
      <c r="AF617" s="596"/>
      <c r="AG617" s="596"/>
      <c r="AH617" s="596"/>
      <c r="AI617" s="596"/>
      <c r="AJ617" s="596"/>
      <c r="AK617" s="596"/>
      <c r="AL617" s="596"/>
      <c r="AM617" s="66"/>
      <c r="AN617" s="66" t="s">
        <v>80</v>
      </c>
      <c r="AO617" s="66"/>
      <c r="AP617" s="66" t="s">
        <v>80</v>
      </c>
    </row>
    <row r="618" spans="1:42" x14ac:dyDescent="0.2">
      <c r="A618" s="63"/>
      <c r="B618" s="64" t="s">
        <v>393</v>
      </c>
      <c r="C618" s="64"/>
      <c r="D618" s="64"/>
      <c r="E618" s="64"/>
      <c r="F618" s="65" t="s">
        <v>1456</v>
      </c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491" t="s">
        <v>2148</v>
      </c>
      <c r="S618" s="596"/>
      <c r="T618" s="596"/>
      <c r="U618" s="596"/>
      <c r="V618" s="596"/>
      <c r="W618" s="596"/>
      <c r="X618" s="596"/>
      <c r="Y618" s="596"/>
      <c r="Z618" s="596"/>
      <c r="AA618" s="596"/>
      <c r="AB618" s="596"/>
      <c r="AC618" s="596"/>
      <c r="AD618" s="596"/>
      <c r="AE618" s="596"/>
      <c r="AF618" s="596"/>
      <c r="AG618" s="596"/>
      <c r="AH618" s="596"/>
      <c r="AI618" s="596"/>
      <c r="AJ618" s="596"/>
      <c r="AK618" s="596"/>
      <c r="AL618" s="596"/>
      <c r="AM618" s="66"/>
      <c r="AN618" s="66" t="s">
        <v>80</v>
      </c>
      <c r="AO618" s="66"/>
      <c r="AP618" s="66" t="s">
        <v>80</v>
      </c>
    </row>
    <row r="619" spans="1:42" ht="24.95" customHeight="1" x14ac:dyDescent="0.2">
      <c r="A619" s="63"/>
      <c r="B619" s="64" t="s">
        <v>394</v>
      </c>
      <c r="C619" s="64"/>
      <c r="D619" s="64"/>
      <c r="E619" s="64"/>
      <c r="F619" s="601" t="s">
        <v>1457</v>
      </c>
      <c r="G619" s="601"/>
      <c r="H619" s="601"/>
      <c r="I619" s="601"/>
      <c r="J619" s="601"/>
      <c r="K619" s="601"/>
      <c r="L619" s="601"/>
      <c r="M619" s="601"/>
      <c r="N619" s="601"/>
      <c r="O619" s="601"/>
      <c r="P619" s="601"/>
      <c r="Q619" s="601"/>
      <c r="R619" s="491" t="s">
        <v>2149</v>
      </c>
      <c r="S619" s="596"/>
      <c r="T619" s="596"/>
      <c r="U619" s="596"/>
      <c r="V619" s="596"/>
      <c r="W619" s="596"/>
      <c r="X619" s="596"/>
      <c r="Y619" s="596"/>
      <c r="Z619" s="596"/>
      <c r="AA619" s="596"/>
      <c r="AB619" s="596"/>
      <c r="AC619" s="596"/>
      <c r="AD619" s="596"/>
      <c r="AE619" s="596"/>
      <c r="AF619" s="596"/>
      <c r="AG619" s="596"/>
      <c r="AH619" s="596"/>
      <c r="AI619" s="596"/>
      <c r="AJ619" s="596"/>
      <c r="AK619" s="596"/>
      <c r="AL619" s="596"/>
      <c r="AM619" s="66"/>
      <c r="AN619" s="66" t="s">
        <v>80</v>
      </c>
      <c r="AO619" s="66"/>
      <c r="AP619" s="66" t="s">
        <v>80</v>
      </c>
    </row>
    <row r="620" spans="1:42" x14ac:dyDescent="0.2">
      <c r="A620" s="286" t="s">
        <v>395</v>
      </c>
      <c r="B620" s="286"/>
      <c r="C620" s="286"/>
      <c r="D620" s="286"/>
      <c r="E620" s="286"/>
      <c r="F620" s="286"/>
      <c r="G620" s="286"/>
      <c r="H620" s="286"/>
      <c r="I620" s="286"/>
      <c r="J620" s="286"/>
      <c r="K620" s="286"/>
      <c r="L620" s="286"/>
      <c r="M620" s="286"/>
      <c r="N620" s="286"/>
      <c r="O620" s="286"/>
      <c r="P620" s="286"/>
      <c r="Q620" s="286"/>
      <c r="R620" s="492" t="s">
        <v>2150</v>
      </c>
      <c r="S620" s="584">
        <v>1134540500</v>
      </c>
      <c r="T620" s="584"/>
      <c r="U620" s="584"/>
      <c r="V620" s="584"/>
      <c r="W620" s="584"/>
      <c r="X620" s="584"/>
      <c r="Y620" s="584"/>
      <c r="Z620" s="584"/>
      <c r="AA620" s="584"/>
      <c r="AB620" s="584">
        <v>1759333000</v>
      </c>
      <c r="AC620" s="584"/>
      <c r="AD620" s="584"/>
      <c r="AE620" s="584"/>
      <c r="AF620" s="584"/>
      <c r="AG620" s="584">
        <v>1172622313.4300001</v>
      </c>
      <c r="AH620" s="584"/>
      <c r="AI620" s="584"/>
      <c r="AJ620" s="584"/>
      <c r="AK620" s="584"/>
      <c r="AL620" s="584"/>
      <c r="AM620" s="287"/>
      <c r="AN620" s="287" t="s">
        <v>2151</v>
      </c>
      <c r="AO620" s="287"/>
      <c r="AP620" s="287" t="s">
        <v>2152</v>
      </c>
    </row>
    <row r="621" spans="1:42" x14ac:dyDescent="0.2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</row>
    <row r="622" spans="1:42" x14ac:dyDescent="0.2">
      <c r="A622" s="286" t="s">
        <v>396</v>
      </c>
      <c r="B622" s="286"/>
      <c r="C622" s="286"/>
      <c r="D622" s="286"/>
      <c r="E622" s="286"/>
      <c r="F622" s="286"/>
      <c r="G622" s="286"/>
      <c r="H622" s="286"/>
      <c r="I622" s="286"/>
      <c r="J622" s="286"/>
      <c r="K622" s="286"/>
      <c r="L622" s="286"/>
      <c r="M622" s="286"/>
      <c r="N622" s="286"/>
      <c r="O622" s="286"/>
      <c r="P622" s="286"/>
      <c r="Q622" s="286"/>
      <c r="R622" s="492" t="s">
        <v>2153</v>
      </c>
      <c r="S622" s="600">
        <v>-294687000</v>
      </c>
      <c r="T622" s="600"/>
      <c r="U622" s="600"/>
      <c r="V622" s="600"/>
      <c r="W622" s="600"/>
      <c r="X622" s="600"/>
      <c r="Y622" s="600"/>
      <c r="Z622" s="600"/>
      <c r="AA622" s="600"/>
      <c r="AB622" s="600">
        <v>-541516100</v>
      </c>
      <c r="AC622" s="600"/>
      <c r="AD622" s="600"/>
      <c r="AE622" s="600"/>
      <c r="AF622" s="600"/>
      <c r="AG622" s="584">
        <v>42227844</v>
      </c>
      <c r="AH622" s="584"/>
      <c r="AI622" s="584"/>
      <c r="AJ622" s="584"/>
      <c r="AK622" s="584"/>
      <c r="AL622" s="584"/>
      <c r="AM622" s="493"/>
      <c r="AN622" s="493" t="s">
        <v>2083</v>
      </c>
      <c r="AO622" s="493"/>
      <c r="AP622" s="493" t="s">
        <v>2084</v>
      </c>
    </row>
    <row r="623" spans="1:42" x14ac:dyDescent="0.2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</row>
    <row r="624" spans="1:42" x14ac:dyDescent="0.2">
      <c r="A624" s="49"/>
      <c r="B624" s="49"/>
      <c r="C624" s="47" t="s">
        <v>1266</v>
      </c>
      <c r="D624" s="47"/>
      <c r="E624" s="47"/>
      <c r="F624" s="47" t="s">
        <v>1267</v>
      </c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15" t="s">
        <v>2154</v>
      </c>
      <c r="S624" s="586">
        <v>294687000</v>
      </c>
      <c r="T624" s="586"/>
      <c r="U624" s="586"/>
      <c r="V624" s="586"/>
      <c r="W624" s="586"/>
      <c r="X624" s="586"/>
      <c r="Y624" s="586"/>
      <c r="Z624" s="586"/>
      <c r="AA624" s="586"/>
      <c r="AB624" s="586">
        <v>541516100</v>
      </c>
      <c r="AC624" s="586"/>
      <c r="AD624" s="586"/>
      <c r="AE624" s="586"/>
      <c r="AF624" s="586"/>
      <c r="AG624" s="599">
        <v>-42227844</v>
      </c>
      <c r="AH624" s="599"/>
      <c r="AI624" s="599"/>
      <c r="AJ624" s="599"/>
      <c r="AK624" s="599"/>
      <c r="AL624" s="599"/>
      <c r="AM624" s="486"/>
      <c r="AN624" s="486" t="s">
        <v>2083</v>
      </c>
      <c r="AO624" s="486"/>
      <c r="AP624" s="486" t="s">
        <v>2084</v>
      </c>
    </row>
    <row r="625" spans="1:42" x14ac:dyDescent="0.2">
      <c r="A625" s="61" t="s">
        <v>397</v>
      </c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490" t="s">
        <v>2155</v>
      </c>
      <c r="S625" s="589"/>
      <c r="T625" s="589"/>
      <c r="U625" s="589"/>
      <c r="V625" s="589"/>
      <c r="W625" s="589"/>
      <c r="X625" s="589"/>
      <c r="Y625" s="589"/>
      <c r="Z625" s="589"/>
      <c r="AA625" s="589"/>
      <c r="AB625" s="589"/>
      <c r="AC625" s="589"/>
      <c r="AD625" s="589"/>
      <c r="AE625" s="589"/>
      <c r="AF625" s="589"/>
      <c r="AG625" s="589"/>
      <c r="AH625" s="589"/>
      <c r="AI625" s="589"/>
      <c r="AJ625" s="589"/>
      <c r="AK625" s="589"/>
      <c r="AL625" s="589"/>
      <c r="AM625" s="62"/>
      <c r="AN625" s="62" t="s">
        <v>80</v>
      </c>
      <c r="AO625" s="62"/>
      <c r="AP625" s="62" t="s">
        <v>80</v>
      </c>
    </row>
    <row r="626" spans="1:42" x14ac:dyDescent="0.2">
      <c r="A626" s="286" t="s">
        <v>398</v>
      </c>
      <c r="B626" s="286"/>
      <c r="C626" s="286"/>
      <c r="D626" s="286"/>
      <c r="E626" s="286"/>
      <c r="F626" s="286"/>
      <c r="G626" s="286"/>
      <c r="H626" s="286"/>
      <c r="I626" s="286"/>
      <c r="J626" s="286"/>
      <c r="K626" s="286"/>
      <c r="L626" s="286"/>
      <c r="M626" s="286"/>
      <c r="N626" s="286"/>
      <c r="O626" s="286"/>
      <c r="P626" s="286"/>
      <c r="Q626" s="286"/>
      <c r="R626" s="492" t="s">
        <v>2156</v>
      </c>
      <c r="S626" s="584">
        <v>294687000</v>
      </c>
      <c r="T626" s="584"/>
      <c r="U626" s="584"/>
      <c r="V626" s="584"/>
      <c r="W626" s="584"/>
      <c r="X626" s="584"/>
      <c r="Y626" s="584"/>
      <c r="Z626" s="584"/>
      <c r="AA626" s="584"/>
      <c r="AB626" s="584">
        <v>541516100</v>
      </c>
      <c r="AC626" s="584"/>
      <c r="AD626" s="584"/>
      <c r="AE626" s="584"/>
      <c r="AF626" s="584"/>
      <c r="AG626" s="600">
        <v>-42227844</v>
      </c>
      <c r="AH626" s="600"/>
      <c r="AI626" s="600"/>
      <c r="AJ626" s="600"/>
      <c r="AK626" s="600"/>
      <c r="AL626" s="600"/>
      <c r="AM626" s="493"/>
      <c r="AN626" s="493" t="s">
        <v>2083</v>
      </c>
      <c r="AO626" s="493"/>
      <c r="AP626" s="493" t="s">
        <v>2084</v>
      </c>
    </row>
    <row r="627" spans="1:42" x14ac:dyDescent="0.2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</row>
    <row r="628" spans="1:42" ht="16.5" x14ac:dyDescent="0.2">
      <c r="A628" s="55" t="s">
        <v>399</v>
      </c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</row>
    <row r="629" spans="1:42" x14ac:dyDescent="0.2">
      <c r="A629" s="356" t="s">
        <v>321</v>
      </c>
      <c r="B629" s="356"/>
      <c r="C629" s="356"/>
      <c r="D629" s="356"/>
      <c r="E629" s="356"/>
      <c r="F629" s="356"/>
      <c r="G629" s="356"/>
      <c r="H629" s="356"/>
      <c r="I629" s="356"/>
      <c r="J629" s="356"/>
      <c r="K629" s="356"/>
      <c r="L629" s="356"/>
      <c r="M629" s="356"/>
      <c r="N629" s="356"/>
      <c r="O629" s="356"/>
      <c r="P629" s="356"/>
      <c r="Q629" s="356"/>
      <c r="R629" s="357" t="s">
        <v>2085</v>
      </c>
      <c r="S629" s="357"/>
      <c r="T629" s="357"/>
      <c r="U629" s="357"/>
      <c r="V629" s="357"/>
      <c r="W629" s="357"/>
      <c r="X629" s="357"/>
      <c r="Y629" s="357"/>
      <c r="Z629" s="357"/>
      <c r="AA629" s="357" t="s">
        <v>400</v>
      </c>
      <c r="AB629" s="357"/>
      <c r="AC629" s="357"/>
      <c r="AD629" s="357"/>
      <c r="AE629" s="357"/>
      <c r="AF629" s="357" t="s">
        <v>2157</v>
      </c>
      <c r="AG629" s="357"/>
      <c r="AH629" s="357"/>
      <c r="AI629" s="357"/>
      <c r="AJ629" s="357"/>
      <c r="AK629" s="357"/>
      <c r="AL629" s="357" t="s">
        <v>401</v>
      </c>
      <c r="AM629" s="44"/>
      <c r="AN629" s="44"/>
      <c r="AO629" s="44"/>
      <c r="AP629" s="44"/>
    </row>
    <row r="630" spans="1:42" x14ac:dyDescent="0.2">
      <c r="A630" s="56" t="s">
        <v>43</v>
      </c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7" t="s">
        <v>2048</v>
      </c>
      <c r="S630" s="57"/>
      <c r="T630" s="57"/>
      <c r="U630" s="57"/>
      <c r="V630" s="57"/>
      <c r="W630" s="57"/>
      <c r="X630" s="57"/>
      <c r="Y630" s="57"/>
      <c r="Z630" s="57"/>
      <c r="AA630" s="57" t="s">
        <v>402</v>
      </c>
      <c r="AB630" s="57"/>
      <c r="AC630" s="57"/>
      <c r="AD630" s="57"/>
      <c r="AE630" s="57"/>
      <c r="AF630" s="57" t="s">
        <v>403</v>
      </c>
      <c r="AG630" s="57"/>
      <c r="AH630" s="57"/>
      <c r="AI630" s="57"/>
      <c r="AJ630" s="57"/>
      <c r="AK630" s="57"/>
      <c r="AL630" s="57" t="s">
        <v>404</v>
      </c>
      <c r="AM630" s="44"/>
      <c r="AN630" s="44"/>
      <c r="AO630" s="44"/>
      <c r="AP630" s="44"/>
    </row>
    <row r="631" spans="1:42" x14ac:dyDescent="0.2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</row>
    <row r="632" spans="1:42" x14ac:dyDescent="0.2">
      <c r="A632" s="47" t="s">
        <v>405</v>
      </c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281" t="s">
        <v>2158</v>
      </c>
      <c r="S632" s="586">
        <v>806971118.41999996</v>
      </c>
      <c r="T632" s="586"/>
      <c r="U632" s="586"/>
      <c r="V632" s="586"/>
      <c r="W632" s="586"/>
      <c r="X632" s="586"/>
      <c r="Y632" s="586"/>
      <c r="Z632" s="586"/>
      <c r="AA632" s="586"/>
      <c r="AB632" s="586">
        <v>844020402.12</v>
      </c>
      <c r="AC632" s="586"/>
      <c r="AD632" s="586"/>
      <c r="AE632" s="586"/>
      <c r="AF632" s="586"/>
      <c r="AG632" s="599">
        <v>-37049283.700000003</v>
      </c>
      <c r="AH632" s="599"/>
      <c r="AI632" s="599"/>
      <c r="AJ632" s="599"/>
      <c r="AK632" s="599"/>
      <c r="AL632" s="599"/>
      <c r="AM632" s="411"/>
      <c r="AN632" s="411"/>
      <c r="AO632" s="411"/>
      <c r="AP632" s="411"/>
    </row>
    <row r="633" spans="1:42" x14ac:dyDescent="0.2">
      <c r="A633" s="47" t="s">
        <v>406</v>
      </c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281" t="s">
        <v>2159</v>
      </c>
      <c r="S633" s="586">
        <v>6059697.4699999997</v>
      </c>
      <c r="T633" s="586"/>
      <c r="U633" s="586"/>
      <c r="V633" s="586"/>
      <c r="W633" s="586"/>
      <c r="X633" s="586"/>
      <c r="Y633" s="586"/>
      <c r="Z633" s="586"/>
      <c r="AA633" s="586"/>
      <c r="AB633" s="586">
        <v>6164602.5899999999</v>
      </c>
      <c r="AC633" s="586"/>
      <c r="AD633" s="586"/>
      <c r="AE633" s="586"/>
      <c r="AF633" s="586"/>
      <c r="AG633" s="599">
        <v>-104905.12</v>
      </c>
      <c r="AH633" s="599"/>
      <c r="AI633" s="599"/>
      <c r="AJ633" s="599"/>
      <c r="AK633" s="599"/>
      <c r="AL633" s="599"/>
      <c r="AM633" s="411"/>
      <c r="AN633" s="411"/>
      <c r="AO633" s="411"/>
      <c r="AP633" s="411"/>
    </row>
    <row r="634" spans="1:42" x14ac:dyDescent="0.2">
      <c r="A634" s="47" t="s">
        <v>407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281" t="s">
        <v>2160</v>
      </c>
      <c r="S634" s="586">
        <v>813030815.88999999</v>
      </c>
      <c r="T634" s="586"/>
      <c r="U634" s="586"/>
      <c r="V634" s="586"/>
      <c r="W634" s="586"/>
      <c r="X634" s="586"/>
      <c r="Y634" s="586"/>
      <c r="Z634" s="586"/>
      <c r="AA634" s="586"/>
      <c r="AB634" s="586">
        <v>850185004.71000004</v>
      </c>
      <c r="AC634" s="586"/>
      <c r="AD634" s="586"/>
      <c r="AE634" s="586"/>
      <c r="AF634" s="586"/>
      <c r="AG634" s="599">
        <v>-37154188.82</v>
      </c>
      <c r="AH634" s="599"/>
      <c r="AI634" s="599"/>
      <c r="AJ634" s="599"/>
      <c r="AK634" s="599"/>
      <c r="AL634" s="599"/>
      <c r="AM634" s="411"/>
      <c r="AN634" s="411"/>
      <c r="AO634" s="411"/>
      <c r="AP634" s="411"/>
    </row>
    <row r="635" spans="1:42" x14ac:dyDescent="0.2">
      <c r="A635" s="47" t="s">
        <v>408</v>
      </c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281" t="s">
        <v>2161</v>
      </c>
      <c r="S635" s="586"/>
      <c r="T635" s="586"/>
      <c r="U635" s="586"/>
      <c r="V635" s="586"/>
      <c r="W635" s="586"/>
      <c r="X635" s="586"/>
      <c r="Y635" s="586"/>
      <c r="Z635" s="586"/>
      <c r="AA635" s="586"/>
      <c r="AB635" s="586"/>
      <c r="AC635" s="586"/>
      <c r="AD635" s="586"/>
      <c r="AE635" s="586"/>
      <c r="AF635" s="586"/>
      <c r="AG635" s="586"/>
      <c r="AH635" s="586"/>
      <c r="AI635" s="586"/>
      <c r="AJ635" s="586"/>
      <c r="AK635" s="586"/>
      <c r="AL635" s="586"/>
      <c r="AM635" s="411"/>
      <c r="AN635" s="411"/>
      <c r="AO635" s="411"/>
      <c r="AP635" s="411"/>
    </row>
    <row r="636" spans="1:42" x14ac:dyDescent="0.2">
      <c r="A636" s="179"/>
      <c r="B636" s="179"/>
      <c r="C636" s="179"/>
      <c r="D636" s="179"/>
      <c r="E636" s="179"/>
      <c r="F636" s="179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  <c r="X636" s="179"/>
      <c r="Y636" s="179"/>
      <c r="Z636" s="179"/>
      <c r="AA636" s="179"/>
      <c r="AB636" s="179"/>
      <c r="AC636" s="179"/>
      <c r="AD636" s="179"/>
      <c r="AE636" s="179"/>
      <c r="AF636" s="179"/>
      <c r="AG636" s="179"/>
      <c r="AH636" s="179"/>
      <c r="AI636" s="179"/>
      <c r="AJ636" s="179"/>
      <c r="AK636" s="179"/>
      <c r="AL636" s="179"/>
      <c r="AM636" s="179"/>
      <c r="AN636" s="179"/>
      <c r="AO636" s="179"/>
      <c r="AP636" s="179"/>
    </row>
    <row r="637" spans="1:42" ht="16.5" x14ac:dyDescent="0.2">
      <c r="A637" s="68" t="s">
        <v>409</v>
      </c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  <c r="AP637" s="68"/>
    </row>
    <row r="638" spans="1:42" x14ac:dyDescent="0.2">
      <c r="A638" s="288" t="s">
        <v>321</v>
      </c>
      <c r="B638" s="288"/>
      <c r="C638" s="288"/>
      <c r="D638" s="288"/>
      <c r="E638" s="288"/>
      <c r="F638" s="288"/>
      <c r="G638" s="288"/>
      <c r="H638" s="288"/>
      <c r="I638" s="288"/>
      <c r="J638" s="288"/>
      <c r="K638" s="288"/>
      <c r="L638" s="288"/>
      <c r="M638" s="288"/>
      <c r="N638" s="288"/>
      <c r="O638" s="288"/>
      <c r="P638" s="288"/>
      <c r="Q638" s="288"/>
      <c r="R638" s="289" t="s">
        <v>2085</v>
      </c>
      <c r="S638" s="289"/>
      <c r="T638" s="289"/>
      <c r="U638" s="289"/>
      <c r="V638" s="289"/>
      <c r="W638" s="289"/>
      <c r="X638" s="289"/>
      <c r="Y638" s="289"/>
      <c r="Z638" s="289"/>
      <c r="AA638" s="289" t="s">
        <v>56</v>
      </c>
      <c r="AB638" s="289"/>
      <c r="AC638" s="289"/>
      <c r="AD638" s="289"/>
      <c r="AE638" s="289"/>
      <c r="AF638" s="289" t="s">
        <v>57</v>
      </c>
      <c r="AG638" s="289"/>
      <c r="AH638" s="289"/>
      <c r="AI638" s="289"/>
      <c r="AJ638" s="289"/>
      <c r="AK638" s="289"/>
      <c r="AL638" s="289" t="s">
        <v>58</v>
      </c>
      <c r="AM638" s="289"/>
      <c r="AN638" s="289" t="s">
        <v>59</v>
      </c>
      <c r="AO638" s="289"/>
      <c r="AP638" s="289" t="s">
        <v>60</v>
      </c>
    </row>
    <row r="639" spans="1:42" x14ac:dyDescent="0.2">
      <c r="A639" s="69" t="s">
        <v>43</v>
      </c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70" t="s">
        <v>2048</v>
      </c>
      <c r="S639" s="70"/>
      <c r="T639" s="70"/>
      <c r="U639" s="70"/>
      <c r="V639" s="70"/>
      <c r="W639" s="70"/>
      <c r="X639" s="70"/>
      <c r="Y639" s="70"/>
      <c r="Z639" s="70"/>
      <c r="AA639" s="70" t="s">
        <v>410</v>
      </c>
      <c r="AB639" s="70"/>
      <c r="AC639" s="70"/>
      <c r="AD639" s="70"/>
      <c r="AE639" s="70"/>
      <c r="AF639" s="70" t="s">
        <v>411</v>
      </c>
      <c r="AG639" s="70"/>
      <c r="AH639" s="70"/>
      <c r="AI639" s="70"/>
      <c r="AJ639" s="70"/>
      <c r="AK639" s="70"/>
      <c r="AL639" s="70" t="s">
        <v>412</v>
      </c>
      <c r="AM639" s="70"/>
      <c r="AN639" s="70"/>
      <c r="AO639" s="70"/>
      <c r="AP639" s="70"/>
    </row>
    <row r="640" spans="1:42" x14ac:dyDescent="0.2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</row>
    <row r="641" spans="1:42" x14ac:dyDescent="0.2">
      <c r="A641" s="371" t="s">
        <v>356</v>
      </c>
      <c r="B641" s="371"/>
      <c r="C641" s="371"/>
      <c r="D641" s="371"/>
      <c r="E641" s="371" t="s">
        <v>1441</v>
      </c>
      <c r="F641" s="371"/>
      <c r="G641" s="371"/>
      <c r="H641" s="371"/>
      <c r="I641" s="371"/>
      <c r="J641" s="371"/>
      <c r="K641" s="371"/>
      <c r="L641" s="371"/>
      <c r="M641" s="371"/>
      <c r="N641" s="371"/>
      <c r="O641" s="371"/>
      <c r="P641" s="371"/>
      <c r="Q641" s="371"/>
      <c r="R641" s="494" t="s">
        <v>2162</v>
      </c>
      <c r="S641" s="598"/>
      <c r="T641" s="598"/>
      <c r="U641" s="598"/>
      <c r="V641" s="598"/>
      <c r="W641" s="598"/>
      <c r="X641" s="598"/>
      <c r="Y641" s="598"/>
      <c r="Z641" s="598"/>
      <c r="AA641" s="598"/>
      <c r="AB641" s="598"/>
      <c r="AC641" s="598"/>
      <c r="AD641" s="598"/>
      <c r="AE641" s="598"/>
      <c r="AF641" s="598"/>
      <c r="AG641" s="598"/>
      <c r="AH641" s="598"/>
      <c r="AI641" s="598"/>
      <c r="AJ641" s="598"/>
      <c r="AK641" s="598"/>
      <c r="AL641" s="598"/>
      <c r="AM641" s="290"/>
      <c r="AN641" s="290" t="s">
        <v>80</v>
      </c>
      <c r="AO641" s="290"/>
      <c r="AP641" s="290" t="s">
        <v>80</v>
      </c>
    </row>
    <row r="642" spans="1:42" x14ac:dyDescent="0.2">
      <c r="A642" s="63"/>
      <c r="B642" s="47" t="s">
        <v>334</v>
      </c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</row>
    <row r="643" spans="1:42" x14ac:dyDescent="0.2">
      <c r="A643" s="63"/>
      <c r="B643" s="64" t="s">
        <v>336</v>
      </c>
      <c r="C643" s="64"/>
      <c r="D643" s="64"/>
      <c r="E643" s="65" t="s">
        <v>1458</v>
      </c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491" t="s">
        <v>2163</v>
      </c>
      <c r="S643" s="596"/>
      <c r="T643" s="596"/>
      <c r="U643" s="596"/>
      <c r="V643" s="596"/>
      <c r="W643" s="596"/>
      <c r="X643" s="596"/>
      <c r="Y643" s="596"/>
      <c r="Z643" s="596"/>
      <c r="AA643" s="596"/>
      <c r="AB643" s="596"/>
      <c r="AC643" s="596"/>
      <c r="AD643" s="596"/>
      <c r="AE643" s="596"/>
      <c r="AF643" s="596"/>
      <c r="AG643" s="596"/>
      <c r="AH643" s="596"/>
      <c r="AI643" s="596"/>
      <c r="AJ643" s="596"/>
      <c r="AK643" s="596"/>
      <c r="AL643" s="596"/>
      <c r="AM643" s="66"/>
      <c r="AN643" s="66" t="s">
        <v>80</v>
      </c>
      <c r="AO643" s="66"/>
      <c r="AP643" s="66" t="s">
        <v>80</v>
      </c>
    </row>
    <row r="644" spans="1:42" x14ac:dyDescent="0.2">
      <c r="A644" s="63"/>
      <c r="B644" s="64" t="s">
        <v>342</v>
      </c>
      <c r="C644" s="64"/>
      <c r="D644" s="64"/>
      <c r="E644" s="65" t="s">
        <v>343</v>
      </c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491" t="s">
        <v>2164</v>
      </c>
      <c r="S644" s="596"/>
      <c r="T644" s="596"/>
      <c r="U644" s="596"/>
      <c r="V644" s="596"/>
      <c r="W644" s="596"/>
      <c r="X644" s="596"/>
      <c r="Y644" s="596"/>
      <c r="Z644" s="596"/>
      <c r="AA644" s="596"/>
      <c r="AB644" s="596"/>
      <c r="AC644" s="596"/>
      <c r="AD644" s="596"/>
      <c r="AE644" s="596"/>
      <c r="AF644" s="596"/>
      <c r="AG644" s="596"/>
      <c r="AH644" s="596"/>
      <c r="AI644" s="596"/>
      <c r="AJ644" s="596"/>
      <c r="AK644" s="596"/>
      <c r="AL644" s="596"/>
      <c r="AM644" s="66"/>
      <c r="AN644" s="66" t="s">
        <v>80</v>
      </c>
      <c r="AO644" s="66"/>
      <c r="AP644" s="66" t="s">
        <v>80</v>
      </c>
    </row>
    <row r="645" spans="1:42" x14ac:dyDescent="0.2">
      <c r="A645" s="63"/>
      <c r="B645" s="64" t="s">
        <v>346</v>
      </c>
      <c r="C645" s="64"/>
      <c r="D645" s="64"/>
      <c r="E645" s="65" t="s">
        <v>413</v>
      </c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491" t="s">
        <v>2165</v>
      </c>
      <c r="S645" s="596"/>
      <c r="T645" s="596"/>
      <c r="U645" s="596"/>
      <c r="V645" s="596"/>
      <c r="W645" s="596"/>
      <c r="X645" s="596"/>
      <c r="Y645" s="596"/>
      <c r="Z645" s="596"/>
      <c r="AA645" s="596"/>
      <c r="AB645" s="596"/>
      <c r="AC645" s="596"/>
      <c r="AD645" s="596"/>
      <c r="AE645" s="596"/>
      <c r="AF645" s="596"/>
      <c r="AG645" s="596"/>
      <c r="AH645" s="596"/>
      <c r="AI645" s="596"/>
      <c r="AJ645" s="596"/>
      <c r="AK645" s="596"/>
      <c r="AL645" s="596"/>
      <c r="AM645" s="66"/>
      <c r="AN645" s="66" t="s">
        <v>80</v>
      </c>
      <c r="AO645" s="66"/>
      <c r="AP645" s="66" t="s">
        <v>80</v>
      </c>
    </row>
    <row r="646" spans="1:42" x14ac:dyDescent="0.2">
      <c r="A646" s="63"/>
      <c r="B646" s="64" t="s">
        <v>351</v>
      </c>
      <c r="C646" s="64"/>
      <c r="D646" s="64"/>
      <c r="E646" s="65" t="s">
        <v>352</v>
      </c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491" t="s">
        <v>2166</v>
      </c>
      <c r="S646" s="596"/>
      <c r="T646" s="596"/>
      <c r="U646" s="596"/>
      <c r="V646" s="596"/>
      <c r="W646" s="596"/>
      <c r="X646" s="596"/>
      <c r="Y646" s="596"/>
      <c r="Z646" s="596"/>
      <c r="AA646" s="596"/>
      <c r="AB646" s="596"/>
      <c r="AC646" s="596"/>
      <c r="AD646" s="596"/>
      <c r="AE646" s="596"/>
      <c r="AF646" s="596"/>
      <c r="AG646" s="596"/>
      <c r="AH646" s="596"/>
      <c r="AI646" s="596"/>
      <c r="AJ646" s="596"/>
      <c r="AK646" s="596"/>
      <c r="AL646" s="596"/>
      <c r="AM646" s="66"/>
      <c r="AN646" s="66" t="s">
        <v>80</v>
      </c>
      <c r="AO646" s="66"/>
      <c r="AP646" s="66" t="s">
        <v>80</v>
      </c>
    </row>
    <row r="647" spans="1:42" x14ac:dyDescent="0.2">
      <c r="A647" s="63"/>
      <c r="B647" s="64" t="s">
        <v>355</v>
      </c>
      <c r="C647" s="64"/>
      <c r="D647" s="64"/>
      <c r="E647" s="65" t="s">
        <v>414</v>
      </c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491" t="s">
        <v>2167</v>
      </c>
      <c r="S647" s="596"/>
      <c r="T647" s="596"/>
      <c r="U647" s="596"/>
      <c r="V647" s="596"/>
      <c r="W647" s="596"/>
      <c r="X647" s="596"/>
      <c r="Y647" s="596"/>
      <c r="Z647" s="596"/>
      <c r="AA647" s="596"/>
      <c r="AB647" s="596"/>
      <c r="AC647" s="596"/>
      <c r="AD647" s="596"/>
      <c r="AE647" s="596"/>
      <c r="AF647" s="596"/>
      <c r="AG647" s="596"/>
      <c r="AH647" s="596"/>
      <c r="AI647" s="596"/>
      <c r="AJ647" s="596"/>
      <c r="AK647" s="596"/>
      <c r="AL647" s="596"/>
      <c r="AM647" s="66"/>
      <c r="AN647" s="66" t="s">
        <v>80</v>
      </c>
      <c r="AO647" s="66"/>
      <c r="AP647" s="66" t="s">
        <v>80</v>
      </c>
    </row>
    <row r="648" spans="1:42" ht="24.95" customHeight="1" x14ac:dyDescent="0.2">
      <c r="A648" s="371" t="s">
        <v>357</v>
      </c>
      <c r="B648" s="371"/>
      <c r="C648" s="371"/>
      <c r="D648" s="371"/>
      <c r="E648" s="597" t="s">
        <v>1442</v>
      </c>
      <c r="F648" s="597"/>
      <c r="G648" s="597"/>
      <c r="H648" s="597"/>
      <c r="I648" s="597"/>
      <c r="J648" s="597"/>
      <c r="K648" s="597"/>
      <c r="L648" s="597"/>
      <c r="M648" s="597"/>
      <c r="N648" s="597"/>
      <c r="O648" s="597"/>
      <c r="P648" s="597"/>
      <c r="Q648" s="597"/>
      <c r="R648" s="494" t="s">
        <v>2168</v>
      </c>
      <c r="S648" s="598"/>
      <c r="T648" s="598"/>
      <c r="U648" s="598"/>
      <c r="V648" s="598"/>
      <c r="W648" s="598"/>
      <c r="X648" s="598"/>
      <c r="Y648" s="598"/>
      <c r="Z648" s="598"/>
      <c r="AA648" s="598"/>
      <c r="AB648" s="598"/>
      <c r="AC648" s="598"/>
      <c r="AD648" s="598"/>
      <c r="AE648" s="598"/>
      <c r="AF648" s="598"/>
      <c r="AG648" s="598"/>
      <c r="AH648" s="598"/>
      <c r="AI648" s="598"/>
      <c r="AJ648" s="598"/>
      <c r="AK648" s="598"/>
      <c r="AL648" s="598"/>
      <c r="AM648" s="290"/>
      <c r="AN648" s="290" t="s">
        <v>80</v>
      </c>
      <c r="AO648" s="290"/>
      <c r="AP648" s="290" t="s">
        <v>80</v>
      </c>
    </row>
    <row r="649" spans="1:42" x14ac:dyDescent="0.2">
      <c r="A649" s="63"/>
      <c r="B649" s="47" t="s">
        <v>334</v>
      </c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</row>
    <row r="650" spans="1:42" x14ac:dyDescent="0.2">
      <c r="A650" s="63"/>
      <c r="B650" s="64" t="s">
        <v>337</v>
      </c>
      <c r="C650" s="64"/>
      <c r="D650" s="64"/>
      <c r="E650" s="65" t="s">
        <v>338</v>
      </c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491" t="s">
        <v>2169</v>
      </c>
      <c r="S650" s="596"/>
      <c r="T650" s="596"/>
      <c r="U650" s="596"/>
      <c r="V650" s="596"/>
      <c r="W650" s="596"/>
      <c r="X650" s="596"/>
      <c r="Y650" s="596"/>
      <c r="Z650" s="596"/>
      <c r="AA650" s="596"/>
      <c r="AB650" s="596"/>
      <c r="AC650" s="596"/>
      <c r="AD650" s="596"/>
      <c r="AE650" s="596"/>
      <c r="AF650" s="596"/>
      <c r="AG650" s="596"/>
      <c r="AH650" s="596"/>
      <c r="AI650" s="596"/>
      <c r="AJ650" s="596"/>
      <c r="AK650" s="596"/>
      <c r="AL650" s="596"/>
      <c r="AM650" s="66"/>
      <c r="AN650" s="66" t="s">
        <v>80</v>
      </c>
      <c r="AO650" s="66"/>
      <c r="AP650" s="66" t="s">
        <v>80</v>
      </c>
    </row>
    <row r="651" spans="1:42" x14ac:dyDescent="0.2">
      <c r="A651" s="63"/>
      <c r="B651" s="64" t="s">
        <v>341</v>
      </c>
      <c r="C651" s="64"/>
      <c r="D651" s="64"/>
      <c r="E651" s="65" t="s">
        <v>1459</v>
      </c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491" t="s">
        <v>2170</v>
      </c>
      <c r="S651" s="596"/>
      <c r="T651" s="596"/>
      <c r="U651" s="596"/>
      <c r="V651" s="596"/>
      <c r="W651" s="596"/>
      <c r="X651" s="596"/>
      <c r="Y651" s="596"/>
      <c r="Z651" s="596"/>
      <c r="AA651" s="596"/>
      <c r="AB651" s="596"/>
      <c r="AC651" s="596"/>
      <c r="AD651" s="596"/>
      <c r="AE651" s="596"/>
      <c r="AF651" s="596"/>
      <c r="AG651" s="596"/>
      <c r="AH651" s="596"/>
      <c r="AI651" s="596"/>
      <c r="AJ651" s="596"/>
      <c r="AK651" s="596"/>
      <c r="AL651" s="596"/>
      <c r="AM651" s="66"/>
      <c r="AN651" s="66" t="s">
        <v>80</v>
      </c>
      <c r="AO651" s="66"/>
      <c r="AP651" s="66" t="s">
        <v>80</v>
      </c>
    </row>
    <row r="652" spans="1:42" x14ac:dyDescent="0.2">
      <c r="A652" s="371" t="s">
        <v>391</v>
      </c>
      <c r="B652" s="371"/>
      <c r="C652" s="371"/>
      <c r="D652" s="371"/>
      <c r="E652" s="371" t="s">
        <v>1460</v>
      </c>
      <c r="F652" s="371"/>
      <c r="G652" s="371"/>
      <c r="H652" s="371"/>
      <c r="I652" s="371"/>
      <c r="J652" s="371"/>
      <c r="K652" s="371"/>
      <c r="L652" s="371"/>
      <c r="M652" s="371"/>
      <c r="N652" s="371"/>
      <c r="O652" s="371"/>
      <c r="P652" s="371"/>
      <c r="Q652" s="371"/>
      <c r="R652" s="494" t="s">
        <v>2171</v>
      </c>
      <c r="S652" s="598"/>
      <c r="T652" s="598"/>
      <c r="U652" s="598"/>
      <c r="V652" s="598"/>
      <c r="W652" s="598"/>
      <c r="X652" s="598"/>
      <c r="Y652" s="598"/>
      <c r="Z652" s="598"/>
      <c r="AA652" s="598"/>
      <c r="AB652" s="598"/>
      <c r="AC652" s="598"/>
      <c r="AD652" s="598"/>
      <c r="AE652" s="598"/>
      <c r="AF652" s="598"/>
      <c r="AG652" s="598"/>
      <c r="AH652" s="598"/>
      <c r="AI652" s="598"/>
      <c r="AJ652" s="598"/>
      <c r="AK652" s="598"/>
      <c r="AL652" s="598"/>
      <c r="AM652" s="290"/>
      <c r="AN652" s="290" t="s">
        <v>80</v>
      </c>
      <c r="AO652" s="290"/>
      <c r="AP652" s="290" t="s">
        <v>80</v>
      </c>
    </row>
    <row r="653" spans="1:42" x14ac:dyDescent="0.2">
      <c r="A653" s="63"/>
      <c r="B653" s="47" t="s">
        <v>334</v>
      </c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</row>
    <row r="654" spans="1:42" x14ac:dyDescent="0.2">
      <c r="A654" s="63"/>
      <c r="B654" s="64" t="s">
        <v>363</v>
      </c>
      <c r="C654" s="64"/>
      <c r="D654" s="64"/>
      <c r="E654" s="65" t="s">
        <v>364</v>
      </c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491" t="s">
        <v>2172</v>
      </c>
      <c r="S654" s="596"/>
      <c r="T654" s="596"/>
      <c r="U654" s="596"/>
      <c r="V654" s="596"/>
      <c r="W654" s="596"/>
      <c r="X654" s="596"/>
      <c r="Y654" s="596"/>
      <c r="Z654" s="596"/>
      <c r="AA654" s="596"/>
      <c r="AB654" s="596"/>
      <c r="AC654" s="596"/>
      <c r="AD654" s="596"/>
      <c r="AE654" s="596"/>
      <c r="AF654" s="596"/>
      <c r="AG654" s="596"/>
      <c r="AH654" s="596"/>
      <c r="AI654" s="596"/>
      <c r="AJ654" s="596"/>
      <c r="AK654" s="596"/>
      <c r="AL654" s="596"/>
      <c r="AM654" s="66"/>
      <c r="AN654" s="66" t="s">
        <v>80</v>
      </c>
      <c r="AO654" s="66"/>
      <c r="AP654" s="66" t="s">
        <v>80</v>
      </c>
    </row>
    <row r="655" spans="1:42" x14ac:dyDescent="0.2">
      <c r="A655" s="63"/>
      <c r="B655" s="64" t="s">
        <v>367</v>
      </c>
      <c r="C655" s="64"/>
      <c r="D655" s="64"/>
      <c r="E655" s="65" t="s">
        <v>1461</v>
      </c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491" t="s">
        <v>2173</v>
      </c>
      <c r="S655" s="596"/>
      <c r="T655" s="596"/>
      <c r="U655" s="596"/>
      <c r="V655" s="596"/>
      <c r="W655" s="596"/>
      <c r="X655" s="596"/>
      <c r="Y655" s="596"/>
      <c r="Z655" s="596"/>
      <c r="AA655" s="596"/>
      <c r="AB655" s="596"/>
      <c r="AC655" s="596"/>
      <c r="AD655" s="596"/>
      <c r="AE655" s="596"/>
      <c r="AF655" s="596"/>
      <c r="AG655" s="596"/>
      <c r="AH655" s="596"/>
      <c r="AI655" s="596"/>
      <c r="AJ655" s="596"/>
      <c r="AK655" s="596"/>
      <c r="AL655" s="596"/>
      <c r="AM655" s="66"/>
      <c r="AN655" s="66" t="s">
        <v>80</v>
      </c>
      <c r="AO655" s="66"/>
      <c r="AP655" s="66" t="s">
        <v>80</v>
      </c>
    </row>
    <row r="656" spans="1:42" x14ac:dyDescent="0.2">
      <c r="A656" s="63"/>
      <c r="B656" s="64" t="s">
        <v>374</v>
      </c>
      <c r="C656" s="64"/>
      <c r="D656" s="64"/>
      <c r="E656" s="65" t="s">
        <v>1449</v>
      </c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491" t="s">
        <v>2174</v>
      </c>
      <c r="S656" s="596"/>
      <c r="T656" s="596"/>
      <c r="U656" s="596"/>
      <c r="V656" s="596"/>
      <c r="W656" s="596"/>
      <c r="X656" s="596"/>
      <c r="Y656" s="596"/>
      <c r="Z656" s="596"/>
      <c r="AA656" s="596"/>
      <c r="AB656" s="596"/>
      <c r="AC656" s="596"/>
      <c r="AD656" s="596"/>
      <c r="AE656" s="596"/>
      <c r="AF656" s="596"/>
      <c r="AG656" s="596"/>
      <c r="AH656" s="596"/>
      <c r="AI656" s="596"/>
      <c r="AJ656" s="596"/>
      <c r="AK656" s="596"/>
      <c r="AL656" s="596"/>
      <c r="AM656" s="66"/>
      <c r="AN656" s="66" t="s">
        <v>80</v>
      </c>
      <c r="AO656" s="66"/>
      <c r="AP656" s="66" t="s">
        <v>80</v>
      </c>
    </row>
    <row r="657" spans="1:42" x14ac:dyDescent="0.2">
      <c r="A657" s="63"/>
      <c r="B657" s="64" t="s">
        <v>381</v>
      </c>
      <c r="C657" s="64"/>
      <c r="D657" s="64"/>
      <c r="E657" s="65" t="s">
        <v>382</v>
      </c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491" t="s">
        <v>2175</v>
      </c>
      <c r="S657" s="596"/>
      <c r="T657" s="596"/>
      <c r="U657" s="596"/>
      <c r="V657" s="596"/>
      <c r="W657" s="596"/>
      <c r="X657" s="596"/>
      <c r="Y657" s="596"/>
      <c r="Z657" s="596"/>
      <c r="AA657" s="596"/>
      <c r="AB657" s="596"/>
      <c r="AC657" s="596"/>
      <c r="AD657" s="596"/>
      <c r="AE657" s="596"/>
      <c r="AF657" s="596"/>
      <c r="AG657" s="596"/>
      <c r="AH657" s="596"/>
      <c r="AI657" s="596"/>
      <c r="AJ657" s="596"/>
      <c r="AK657" s="596"/>
      <c r="AL657" s="596"/>
      <c r="AM657" s="66"/>
      <c r="AN657" s="66" t="s">
        <v>80</v>
      </c>
      <c r="AO657" s="66"/>
      <c r="AP657" s="66" t="s">
        <v>80</v>
      </c>
    </row>
    <row r="658" spans="1:42" x14ac:dyDescent="0.2">
      <c r="A658" s="63"/>
      <c r="B658" s="64" t="s">
        <v>385</v>
      </c>
      <c r="C658" s="64"/>
      <c r="D658" s="64"/>
      <c r="E658" s="65" t="s">
        <v>1462</v>
      </c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491" t="s">
        <v>2176</v>
      </c>
      <c r="S658" s="596"/>
      <c r="T658" s="596"/>
      <c r="U658" s="596"/>
      <c r="V658" s="596"/>
      <c r="W658" s="596"/>
      <c r="X658" s="596"/>
      <c r="Y658" s="596"/>
      <c r="Z658" s="596"/>
      <c r="AA658" s="596"/>
      <c r="AB658" s="596"/>
      <c r="AC658" s="596"/>
      <c r="AD658" s="596"/>
      <c r="AE658" s="596"/>
      <c r="AF658" s="596"/>
      <c r="AG658" s="596"/>
      <c r="AH658" s="596"/>
      <c r="AI658" s="596"/>
      <c r="AJ658" s="596"/>
      <c r="AK658" s="596"/>
      <c r="AL658" s="596"/>
      <c r="AM658" s="66"/>
      <c r="AN658" s="66" t="s">
        <v>80</v>
      </c>
      <c r="AO658" s="66"/>
      <c r="AP658" s="66" t="s">
        <v>80</v>
      </c>
    </row>
    <row r="659" spans="1:42" ht="24.95" customHeight="1" x14ac:dyDescent="0.2">
      <c r="A659" s="371" t="s">
        <v>392</v>
      </c>
      <c r="B659" s="371"/>
      <c r="C659" s="371"/>
      <c r="D659" s="371"/>
      <c r="E659" s="597" t="s">
        <v>1455</v>
      </c>
      <c r="F659" s="597"/>
      <c r="G659" s="597"/>
      <c r="H659" s="597"/>
      <c r="I659" s="597"/>
      <c r="J659" s="597"/>
      <c r="K659" s="597"/>
      <c r="L659" s="597"/>
      <c r="M659" s="597"/>
      <c r="N659" s="597"/>
      <c r="O659" s="597"/>
      <c r="P659" s="597"/>
      <c r="Q659" s="597"/>
      <c r="R659" s="494" t="s">
        <v>2177</v>
      </c>
      <c r="S659" s="598"/>
      <c r="T659" s="598"/>
      <c r="U659" s="598"/>
      <c r="V659" s="598"/>
      <c r="W659" s="598"/>
      <c r="X659" s="598"/>
      <c r="Y659" s="598"/>
      <c r="Z659" s="598"/>
      <c r="AA659" s="598"/>
      <c r="AB659" s="598"/>
      <c r="AC659" s="598"/>
      <c r="AD659" s="598"/>
      <c r="AE659" s="598"/>
      <c r="AF659" s="598"/>
      <c r="AG659" s="598"/>
      <c r="AH659" s="598"/>
      <c r="AI659" s="598"/>
      <c r="AJ659" s="598"/>
      <c r="AK659" s="598"/>
      <c r="AL659" s="598"/>
      <c r="AM659" s="290"/>
      <c r="AN659" s="290" t="s">
        <v>80</v>
      </c>
      <c r="AO659" s="290"/>
      <c r="AP659" s="290" t="s">
        <v>80</v>
      </c>
    </row>
    <row r="660" spans="1:42" x14ac:dyDescent="0.2">
      <c r="A660" s="63"/>
      <c r="B660" s="47" t="s">
        <v>334</v>
      </c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</row>
    <row r="661" spans="1:42" x14ac:dyDescent="0.2">
      <c r="A661" s="63"/>
      <c r="B661" s="64" t="s">
        <v>375</v>
      </c>
      <c r="C661" s="64"/>
      <c r="D661" s="64"/>
      <c r="E661" s="65" t="s">
        <v>376</v>
      </c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491" t="s">
        <v>2178</v>
      </c>
      <c r="S661" s="596"/>
      <c r="T661" s="596"/>
      <c r="U661" s="596"/>
      <c r="V661" s="596"/>
      <c r="W661" s="596"/>
      <c r="X661" s="596"/>
      <c r="Y661" s="596"/>
      <c r="Z661" s="596"/>
      <c r="AA661" s="596"/>
      <c r="AB661" s="596"/>
      <c r="AC661" s="596"/>
      <c r="AD661" s="596"/>
      <c r="AE661" s="596"/>
      <c r="AF661" s="596"/>
      <c r="AG661" s="596"/>
      <c r="AH661" s="596"/>
      <c r="AI661" s="596"/>
      <c r="AJ661" s="596"/>
      <c r="AK661" s="596"/>
      <c r="AL661" s="596"/>
      <c r="AM661" s="66"/>
      <c r="AN661" s="66" t="s">
        <v>80</v>
      </c>
      <c r="AO661" s="66"/>
      <c r="AP661" s="66" t="s">
        <v>80</v>
      </c>
    </row>
    <row r="662" spans="1:42" x14ac:dyDescent="0.2">
      <c r="A662" s="63"/>
      <c r="B662" s="64" t="s">
        <v>379</v>
      </c>
      <c r="C662" s="64"/>
      <c r="D662" s="64"/>
      <c r="E662" s="65" t="s">
        <v>1450</v>
      </c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491" t="s">
        <v>2179</v>
      </c>
      <c r="S662" s="596"/>
      <c r="T662" s="596"/>
      <c r="U662" s="596"/>
      <c r="V662" s="596"/>
      <c r="W662" s="596"/>
      <c r="X662" s="596"/>
      <c r="Y662" s="596"/>
      <c r="Z662" s="596"/>
      <c r="AA662" s="596"/>
      <c r="AB662" s="596"/>
      <c r="AC662" s="596"/>
      <c r="AD662" s="596"/>
      <c r="AE662" s="596"/>
      <c r="AF662" s="596"/>
      <c r="AG662" s="596"/>
      <c r="AH662" s="596"/>
      <c r="AI662" s="596"/>
      <c r="AJ662" s="596"/>
      <c r="AK662" s="596"/>
      <c r="AL662" s="596"/>
      <c r="AM662" s="66"/>
      <c r="AN662" s="66" t="s">
        <v>80</v>
      </c>
      <c r="AO662" s="66"/>
      <c r="AP662" s="66" t="s">
        <v>80</v>
      </c>
    </row>
    <row r="663" spans="1:42" x14ac:dyDescent="0.2">
      <c r="A663" s="63"/>
      <c r="B663" s="64" t="s">
        <v>386</v>
      </c>
      <c r="C663" s="64"/>
      <c r="D663" s="64"/>
      <c r="E663" s="65" t="s">
        <v>387</v>
      </c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491" t="s">
        <v>2180</v>
      </c>
      <c r="S663" s="596"/>
      <c r="T663" s="596"/>
      <c r="U663" s="596"/>
      <c r="V663" s="596"/>
      <c r="W663" s="596"/>
      <c r="X663" s="596"/>
      <c r="Y663" s="596"/>
      <c r="Z663" s="596"/>
      <c r="AA663" s="596"/>
      <c r="AB663" s="596"/>
      <c r="AC663" s="596"/>
      <c r="AD663" s="596"/>
      <c r="AE663" s="596"/>
      <c r="AF663" s="596"/>
      <c r="AG663" s="596"/>
      <c r="AH663" s="596"/>
      <c r="AI663" s="596"/>
      <c r="AJ663" s="596"/>
      <c r="AK663" s="596"/>
      <c r="AL663" s="596"/>
      <c r="AM663" s="66"/>
      <c r="AN663" s="66" t="s">
        <v>80</v>
      </c>
      <c r="AO663" s="66"/>
      <c r="AP663" s="66" t="s">
        <v>80</v>
      </c>
    </row>
    <row r="664" spans="1:42" x14ac:dyDescent="0.2">
      <c r="A664" s="63"/>
      <c r="B664" s="64" t="s">
        <v>390</v>
      </c>
      <c r="C664" s="64"/>
      <c r="D664" s="64"/>
      <c r="E664" s="65" t="s">
        <v>1453</v>
      </c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491" t="s">
        <v>2181</v>
      </c>
      <c r="S664" s="596"/>
      <c r="T664" s="596"/>
      <c r="U664" s="596"/>
      <c r="V664" s="596"/>
      <c r="W664" s="596"/>
      <c r="X664" s="596"/>
      <c r="Y664" s="596"/>
      <c r="Z664" s="596"/>
      <c r="AA664" s="596"/>
      <c r="AB664" s="596"/>
      <c r="AC664" s="596"/>
      <c r="AD664" s="596"/>
      <c r="AE664" s="596"/>
      <c r="AF664" s="596"/>
      <c r="AG664" s="596"/>
      <c r="AH664" s="596"/>
      <c r="AI664" s="596"/>
      <c r="AJ664" s="596"/>
      <c r="AK664" s="596"/>
      <c r="AL664" s="596"/>
      <c r="AM664" s="66"/>
      <c r="AN664" s="66" t="s">
        <v>80</v>
      </c>
      <c r="AO664" s="66"/>
      <c r="AP664" s="66" t="s">
        <v>80</v>
      </c>
    </row>
    <row r="665" spans="1:42" x14ac:dyDescent="0.2">
      <c r="A665" s="371" t="s">
        <v>358</v>
      </c>
      <c r="B665" s="371"/>
      <c r="C665" s="371"/>
      <c r="D665" s="371"/>
      <c r="E665" s="371" t="s">
        <v>1443</v>
      </c>
      <c r="F665" s="371"/>
      <c r="G665" s="371"/>
      <c r="H665" s="371"/>
      <c r="I665" s="371"/>
      <c r="J665" s="371"/>
      <c r="K665" s="371"/>
      <c r="L665" s="371"/>
      <c r="M665" s="371"/>
      <c r="N665" s="371"/>
      <c r="O665" s="371"/>
      <c r="P665" s="371"/>
      <c r="Q665" s="371"/>
      <c r="R665" s="494" t="s">
        <v>2182</v>
      </c>
      <c r="S665" s="598"/>
      <c r="T665" s="598"/>
      <c r="U665" s="598"/>
      <c r="V665" s="598"/>
      <c r="W665" s="598"/>
      <c r="X665" s="598"/>
      <c r="Y665" s="598"/>
      <c r="Z665" s="598"/>
      <c r="AA665" s="598"/>
      <c r="AB665" s="598"/>
      <c r="AC665" s="598"/>
      <c r="AD665" s="598"/>
      <c r="AE665" s="598"/>
      <c r="AF665" s="598"/>
      <c r="AG665" s="598"/>
      <c r="AH665" s="598"/>
      <c r="AI665" s="598"/>
      <c r="AJ665" s="598"/>
      <c r="AK665" s="598"/>
      <c r="AL665" s="598"/>
      <c r="AM665" s="290"/>
      <c r="AN665" s="290" t="s">
        <v>80</v>
      </c>
      <c r="AO665" s="290"/>
      <c r="AP665" s="290" t="s">
        <v>80</v>
      </c>
    </row>
    <row r="666" spans="1:42" x14ac:dyDescent="0.2">
      <c r="A666" s="63"/>
      <c r="B666" s="47" t="s">
        <v>334</v>
      </c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</row>
    <row r="667" spans="1:42" x14ac:dyDescent="0.2">
      <c r="A667" s="63"/>
      <c r="B667" s="64" t="s">
        <v>335</v>
      </c>
      <c r="C667" s="64"/>
      <c r="D667" s="64"/>
      <c r="E667" s="65" t="s">
        <v>1463</v>
      </c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491" t="s">
        <v>2183</v>
      </c>
      <c r="S667" s="596"/>
      <c r="T667" s="596"/>
      <c r="U667" s="596"/>
      <c r="V667" s="596"/>
      <c r="W667" s="596"/>
      <c r="X667" s="596"/>
      <c r="Y667" s="596"/>
      <c r="Z667" s="596"/>
      <c r="AA667" s="596"/>
      <c r="AB667" s="596"/>
      <c r="AC667" s="596"/>
      <c r="AD667" s="596"/>
      <c r="AE667" s="596"/>
      <c r="AF667" s="596"/>
      <c r="AG667" s="596"/>
      <c r="AH667" s="596"/>
      <c r="AI667" s="596"/>
      <c r="AJ667" s="596"/>
      <c r="AK667" s="596"/>
      <c r="AL667" s="596"/>
      <c r="AM667" s="66"/>
      <c r="AN667" s="66" t="s">
        <v>80</v>
      </c>
      <c r="AO667" s="66"/>
      <c r="AP667" s="66" t="s">
        <v>80</v>
      </c>
    </row>
    <row r="668" spans="1:42" x14ac:dyDescent="0.2">
      <c r="A668" s="63"/>
      <c r="B668" s="64" t="s">
        <v>336</v>
      </c>
      <c r="C668" s="64"/>
      <c r="D668" s="64"/>
      <c r="E668" s="65" t="s">
        <v>1464</v>
      </c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491" t="s">
        <v>2184</v>
      </c>
      <c r="S668" s="596"/>
      <c r="T668" s="596"/>
      <c r="U668" s="596"/>
      <c r="V668" s="596"/>
      <c r="W668" s="596"/>
      <c r="X668" s="596"/>
      <c r="Y668" s="596"/>
      <c r="Z668" s="596"/>
      <c r="AA668" s="596"/>
      <c r="AB668" s="596"/>
      <c r="AC668" s="596"/>
      <c r="AD668" s="596"/>
      <c r="AE668" s="596"/>
      <c r="AF668" s="596"/>
      <c r="AG668" s="596"/>
      <c r="AH668" s="596"/>
      <c r="AI668" s="596"/>
      <c r="AJ668" s="596"/>
      <c r="AK668" s="596"/>
      <c r="AL668" s="596"/>
      <c r="AM668" s="66"/>
      <c r="AN668" s="66" t="s">
        <v>80</v>
      </c>
      <c r="AO668" s="66"/>
      <c r="AP668" s="66" t="s">
        <v>80</v>
      </c>
    </row>
    <row r="669" spans="1:42" x14ac:dyDescent="0.2">
      <c r="A669" s="63"/>
      <c r="B669" s="64" t="s">
        <v>342</v>
      </c>
      <c r="C669" s="64"/>
      <c r="D669" s="64"/>
      <c r="E669" s="65" t="s">
        <v>343</v>
      </c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491" t="s">
        <v>2185</v>
      </c>
      <c r="S669" s="596"/>
      <c r="T669" s="596"/>
      <c r="U669" s="596"/>
      <c r="V669" s="596"/>
      <c r="W669" s="596"/>
      <c r="X669" s="596"/>
      <c r="Y669" s="596"/>
      <c r="Z669" s="596"/>
      <c r="AA669" s="596"/>
      <c r="AB669" s="596"/>
      <c r="AC669" s="596"/>
      <c r="AD669" s="596"/>
      <c r="AE669" s="596"/>
      <c r="AF669" s="596"/>
      <c r="AG669" s="596"/>
      <c r="AH669" s="596"/>
      <c r="AI669" s="596"/>
      <c r="AJ669" s="596"/>
      <c r="AK669" s="596"/>
      <c r="AL669" s="596"/>
      <c r="AM669" s="66"/>
      <c r="AN669" s="66" t="s">
        <v>80</v>
      </c>
      <c r="AO669" s="66"/>
      <c r="AP669" s="66" t="s">
        <v>80</v>
      </c>
    </row>
    <row r="670" spans="1:42" x14ac:dyDescent="0.2">
      <c r="A670" s="63"/>
      <c r="B670" s="64" t="s">
        <v>344</v>
      </c>
      <c r="C670" s="64"/>
      <c r="D670" s="64"/>
      <c r="E670" s="65" t="s">
        <v>345</v>
      </c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491" t="s">
        <v>2186</v>
      </c>
      <c r="S670" s="596"/>
      <c r="T670" s="596"/>
      <c r="U670" s="596"/>
      <c r="V670" s="596"/>
      <c r="W670" s="596"/>
      <c r="X670" s="596"/>
      <c r="Y670" s="596"/>
      <c r="Z670" s="596"/>
      <c r="AA670" s="596"/>
      <c r="AB670" s="596"/>
      <c r="AC670" s="596"/>
      <c r="AD670" s="596"/>
      <c r="AE670" s="596"/>
      <c r="AF670" s="596"/>
      <c r="AG670" s="596"/>
      <c r="AH670" s="596"/>
      <c r="AI670" s="596"/>
      <c r="AJ670" s="596"/>
      <c r="AK670" s="596"/>
      <c r="AL670" s="596"/>
      <c r="AM670" s="66"/>
      <c r="AN670" s="66" t="s">
        <v>80</v>
      </c>
      <c r="AO670" s="66"/>
      <c r="AP670" s="66" t="s">
        <v>80</v>
      </c>
    </row>
    <row r="671" spans="1:42" x14ac:dyDescent="0.2">
      <c r="A671" s="63"/>
      <c r="B671" s="64" t="s">
        <v>346</v>
      </c>
      <c r="C671" s="64"/>
      <c r="D671" s="64"/>
      <c r="E671" s="65" t="s">
        <v>415</v>
      </c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491" t="s">
        <v>2187</v>
      </c>
      <c r="S671" s="596"/>
      <c r="T671" s="596"/>
      <c r="U671" s="596"/>
      <c r="V671" s="596"/>
      <c r="W671" s="596"/>
      <c r="X671" s="596"/>
      <c r="Y671" s="596"/>
      <c r="Z671" s="596"/>
      <c r="AA671" s="596"/>
      <c r="AB671" s="596"/>
      <c r="AC671" s="596"/>
      <c r="AD671" s="596"/>
      <c r="AE671" s="596"/>
      <c r="AF671" s="596"/>
      <c r="AG671" s="596"/>
      <c r="AH671" s="596"/>
      <c r="AI671" s="596"/>
      <c r="AJ671" s="596"/>
      <c r="AK671" s="596"/>
      <c r="AL671" s="596"/>
      <c r="AM671" s="66"/>
      <c r="AN671" s="66" t="s">
        <v>80</v>
      </c>
      <c r="AO671" s="66"/>
      <c r="AP671" s="66" t="s">
        <v>80</v>
      </c>
    </row>
    <row r="672" spans="1:42" x14ac:dyDescent="0.2">
      <c r="A672" s="63"/>
      <c r="B672" s="64" t="s">
        <v>351</v>
      </c>
      <c r="C672" s="64"/>
      <c r="D672" s="64"/>
      <c r="E672" s="65" t="s">
        <v>352</v>
      </c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491" t="s">
        <v>2188</v>
      </c>
      <c r="S672" s="596"/>
      <c r="T672" s="596"/>
      <c r="U672" s="596"/>
      <c r="V672" s="596"/>
      <c r="W672" s="596"/>
      <c r="X672" s="596"/>
      <c r="Y672" s="596"/>
      <c r="Z672" s="596"/>
      <c r="AA672" s="596"/>
      <c r="AB672" s="596"/>
      <c r="AC672" s="596"/>
      <c r="AD672" s="596"/>
      <c r="AE672" s="596"/>
      <c r="AF672" s="596"/>
      <c r="AG672" s="596"/>
      <c r="AH672" s="596"/>
      <c r="AI672" s="596"/>
      <c r="AJ672" s="596"/>
      <c r="AK672" s="596"/>
      <c r="AL672" s="596"/>
      <c r="AM672" s="66"/>
      <c r="AN672" s="66" t="s">
        <v>80</v>
      </c>
      <c r="AO672" s="66"/>
      <c r="AP672" s="66" t="s">
        <v>80</v>
      </c>
    </row>
    <row r="673" spans="1:42" x14ac:dyDescent="0.2">
      <c r="A673" s="63"/>
      <c r="B673" s="64" t="s">
        <v>353</v>
      </c>
      <c r="C673" s="64"/>
      <c r="D673" s="64"/>
      <c r="E673" s="65" t="s">
        <v>354</v>
      </c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491" t="s">
        <v>2189</v>
      </c>
      <c r="S673" s="596"/>
      <c r="T673" s="596"/>
      <c r="U673" s="596"/>
      <c r="V673" s="596"/>
      <c r="W673" s="596"/>
      <c r="X673" s="596"/>
      <c r="Y673" s="596"/>
      <c r="Z673" s="596"/>
      <c r="AA673" s="596"/>
      <c r="AB673" s="596"/>
      <c r="AC673" s="596"/>
      <c r="AD673" s="596"/>
      <c r="AE673" s="596"/>
      <c r="AF673" s="596"/>
      <c r="AG673" s="596"/>
      <c r="AH673" s="596"/>
      <c r="AI673" s="596"/>
      <c r="AJ673" s="596"/>
      <c r="AK673" s="596"/>
      <c r="AL673" s="596"/>
      <c r="AM673" s="66"/>
      <c r="AN673" s="66" t="s">
        <v>80</v>
      </c>
      <c r="AO673" s="66"/>
      <c r="AP673" s="66" t="s">
        <v>80</v>
      </c>
    </row>
    <row r="674" spans="1:42" x14ac:dyDescent="0.2">
      <c r="A674" s="63"/>
      <c r="B674" s="64" t="s">
        <v>355</v>
      </c>
      <c r="C674" s="64"/>
      <c r="D674" s="64"/>
      <c r="E674" s="65" t="s">
        <v>416</v>
      </c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491" t="s">
        <v>2190</v>
      </c>
      <c r="S674" s="596"/>
      <c r="T674" s="596"/>
      <c r="U674" s="596"/>
      <c r="V674" s="596"/>
      <c r="W674" s="596"/>
      <c r="X674" s="596"/>
      <c r="Y674" s="596"/>
      <c r="Z674" s="596"/>
      <c r="AA674" s="596"/>
      <c r="AB674" s="596"/>
      <c r="AC674" s="596"/>
      <c r="AD674" s="596"/>
      <c r="AE674" s="596"/>
      <c r="AF674" s="596"/>
      <c r="AG674" s="596"/>
      <c r="AH674" s="596"/>
      <c r="AI674" s="596"/>
      <c r="AJ674" s="596"/>
      <c r="AK674" s="596"/>
      <c r="AL674" s="596"/>
      <c r="AM674" s="66"/>
      <c r="AN674" s="66" t="s">
        <v>80</v>
      </c>
      <c r="AO674" s="66"/>
      <c r="AP674" s="66" t="s">
        <v>80</v>
      </c>
    </row>
    <row r="675" spans="1:42" ht="24.95" customHeight="1" x14ac:dyDescent="0.2">
      <c r="A675" s="371" t="s">
        <v>359</v>
      </c>
      <c r="B675" s="371"/>
      <c r="C675" s="371"/>
      <c r="D675" s="371"/>
      <c r="E675" s="597" t="s">
        <v>1444</v>
      </c>
      <c r="F675" s="597"/>
      <c r="G675" s="597"/>
      <c r="H675" s="597"/>
      <c r="I675" s="597"/>
      <c r="J675" s="597"/>
      <c r="K675" s="597"/>
      <c r="L675" s="597"/>
      <c r="M675" s="597"/>
      <c r="N675" s="597"/>
      <c r="O675" s="597"/>
      <c r="P675" s="597"/>
      <c r="Q675" s="597"/>
      <c r="R675" s="494" t="s">
        <v>2191</v>
      </c>
      <c r="S675" s="598"/>
      <c r="T675" s="598"/>
      <c r="U675" s="598"/>
      <c r="V675" s="598"/>
      <c r="W675" s="598"/>
      <c r="X675" s="598"/>
      <c r="Y675" s="598"/>
      <c r="Z675" s="598"/>
      <c r="AA675" s="598"/>
      <c r="AB675" s="598"/>
      <c r="AC675" s="598"/>
      <c r="AD675" s="598"/>
      <c r="AE675" s="598"/>
      <c r="AF675" s="598"/>
      <c r="AG675" s="598"/>
      <c r="AH675" s="598"/>
      <c r="AI675" s="598"/>
      <c r="AJ675" s="598"/>
      <c r="AK675" s="598"/>
      <c r="AL675" s="598"/>
      <c r="AM675" s="290"/>
      <c r="AN675" s="290" t="s">
        <v>80</v>
      </c>
      <c r="AO675" s="290"/>
      <c r="AP675" s="290" t="s">
        <v>80</v>
      </c>
    </row>
    <row r="676" spans="1:42" x14ac:dyDescent="0.2">
      <c r="A676" s="63"/>
      <c r="B676" s="47" t="s">
        <v>334</v>
      </c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</row>
    <row r="677" spans="1:42" x14ac:dyDescent="0.2">
      <c r="A677" s="63"/>
      <c r="B677" s="64" t="s">
        <v>337</v>
      </c>
      <c r="C677" s="64"/>
      <c r="D677" s="64"/>
      <c r="E677" s="65" t="s">
        <v>338</v>
      </c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491" t="s">
        <v>2192</v>
      </c>
      <c r="S677" s="596"/>
      <c r="T677" s="596"/>
      <c r="U677" s="596"/>
      <c r="V677" s="596"/>
      <c r="W677" s="596"/>
      <c r="X677" s="596"/>
      <c r="Y677" s="596"/>
      <c r="Z677" s="596"/>
      <c r="AA677" s="596"/>
      <c r="AB677" s="596"/>
      <c r="AC677" s="596"/>
      <c r="AD677" s="596"/>
      <c r="AE677" s="596"/>
      <c r="AF677" s="596"/>
      <c r="AG677" s="596"/>
      <c r="AH677" s="596"/>
      <c r="AI677" s="596"/>
      <c r="AJ677" s="596"/>
      <c r="AK677" s="596"/>
      <c r="AL677" s="596"/>
      <c r="AM677" s="66"/>
      <c r="AN677" s="66" t="s">
        <v>80</v>
      </c>
      <c r="AO677" s="66"/>
      <c r="AP677" s="66" t="s">
        <v>80</v>
      </c>
    </row>
    <row r="678" spans="1:42" x14ac:dyDescent="0.2">
      <c r="A678" s="63"/>
      <c r="B678" s="64" t="s">
        <v>339</v>
      </c>
      <c r="C678" s="64"/>
      <c r="D678" s="64"/>
      <c r="E678" s="65" t="s">
        <v>340</v>
      </c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491" t="s">
        <v>2193</v>
      </c>
      <c r="S678" s="596"/>
      <c r="T678" s="596"/>
      <c r="U678" s="596"/>
      <c r="V678" s="596"/>
      <c r="W678" s="596"/>
      <c r="X678" s="596"/>
      <c r="Y678" s="596"/>
      <c r="Z678" s="596"/>
      <c r="AA678" s="596"/>
      <c r="AB678" s="596"/>
      <c r="AC678" s="596"/>
      <c r="AD678" s="596"/>
      <c r="AE678" s="596"/>
      <c r="AF678" s="596"/>
      <c r="AG678" s="596"/>
      <c r="AH678" s="596"/>
      <c r="AI678" s="596"/>
      <c r="AJ678" s="596"/>
      <c r="AK678" s="596"/>
      <c r="AL678" s="596"/>
      <c r="AM678" s="66"/>
      <c r="AN678" s="66" t="s">
        <v>80</v>
      </c>
      <c r="AO678" s="66"/>
      <c r="AP678" s="66" t="s">
        <v>80</v>
      </c>
    </row>
    <row r="679" spans="1:42" x14ac:dyDescent="0.2">
      <c r="A679" s="63"/>
      <c r="B679" s="64" t="s">
        <v>341</v>
      </c>
      <c r="C679" s="64"/>
      <c r="D679" s="64"/>
      <c r="E679" s="65" t="s">
        <v>1437</v>
      </c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491" t="s">
        <v>2194</v>
      </c>
      <c r="S679" s="596"/>
      <c r="T679" s="596"/>
      <c r="U679" s="596"/>
      <c r="V679" s="596"/>
      <c r="W679" s="596"/>
      <c r="X679" s="596"/>
      <c r="Y679" s="596"/>
      <c r="Z679" s="596"/>
      <c r="AA679" s="596"/>
      <c r="AB679" s="596"/>
      <c r="AC679" s="596"/>
      <c r="AD679" s="596"/>
      <c r="AE679" s="596"/>
      <c r="AF679" s="596"/>
      <c r="AG679" s="596"/>
      <c r="AH679" s="596"/>
      <c r="AI679" s="596"/>
      <c r="AJ679" s="596"/>
      <c r="AK679" s="596"/>
      <c r="AL679" s="596"/>
      <c r="AM679" s="66"/>
      <c r="AN679" s="66" t="s">
        <v>80</v>
      </c>
      <c r="AO679" s="66"/>
      <c r="AP679" s="66" t="s">
        <v>80</v>
      </c>
    </row>
    <row r="680" spans="1:42" x14ac:dyDescent="0.2">
      <c r="A680" s="371" t="s">
        <v>393</v>
      </c>
      <c r="B680" s="371"/>
      <c r="C680" s="371"/>
      <c r="D680" s="371"/>
      <c r="E680" s="371" t="s">
        <v>1456</v>
      </c>
      <c r="F680" s="371"/>
      <c r="G680" s="371"/>
      <c r="H680" s="371"/>
      <c r="I680" s="371"/>
      <c r="J680" s="371"/>
      <c r="K680" s="371"/>
      <c r="L680" s="371"/>
      <c r="M680" s="371"/>
      <c r="N680" s="371"/>
      <c r="O680" s="371"/>
      <c r="P680" s="371"/>
      <c r="Q680" s="371"/>
      <c r="R680" s="494" t="s">
        <v>2195</v>
      </c>
      <c r="S680" s="598"/>
      <c r="T680" s="598"/>
      <c r="U680" s="598"/>
      <c r="V680" s="598"/>
      <c r="W680" s="598"/>
      <c r="X680" s="598"/>
      <c r="Y680" s="598"/>
      <c r="Z680" s="598"/>
      <c r="AA680" s="598"/>
      <c r="AB680" s="598"/>
      <c r="AC680" s="598"/>
      <c r="AD680" s="598"/>
      <c r="AE680" s="598"/>
      <c r="AF680" s="598"/>
      <c r="AG680" s="598"/>
      <c r="AH680" s="598"/>
      <c r="AI680" s="598"/>
      <c r="AJ680" s="598"/>
      <c r="AK680" s="598"/>
      <c r="AL680" s="598"/>
      <c r="AM680" s="290"/>
      <c r="AN680" s="290" t="s">
        <v>80</v>
      </c>
      <c r="AO680" s="290"/>
      <c r="AP680" s="290" t="s">
        <v>80</v>
      </c>
    </row>
    <row r="681" spans="1:42" x14ac:dyDescent="0.2">
      <c r="A681" s="63"/>
      <c r="B681" s="47" t="s">
        <v>334</v>
      </c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  <c r="AP681" s="47"/>
    </row>
    <row r="682" spans="1:42" x14ac:dyDescent="0.2">
      <c r="A682" s="63"/>
      <c r="B682" s="64" t="s">
        <v>363</v>
      </c>
      <c r="C682" s="64"/>
      <c r="D682" s="64"/>
      <c r="E682" s="65" t="s">
        <v>364</v>
      </c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491" t="s">
        <v>2196</v>
      </c>
      <c r="S682" s="596"/>
      <c r="T682" s="596"/>
      <c r="U682" s="596"/>
      <c r="V682" s="596"/>
      <c r="W682" s="596"/>
      <c r="X682" s="596"/>
      <c r="Y682" s="596"/>
      <c r="Z682" s="596"/>
      <c r="AA682" s="596"/>
      <c r="AB682" s="596"/>
      <c r="AC682" s="596"/>
      <c r="AD682" s="596"/>
      <c r="AE682" s="596"/>
      <c r="AF682" s="596"/>
      <c r="AG682" s="596"/>
      <c r="AH682" s="596"/>
      <c r="AI682" s="596"/>
      <c r="AJ682" s="596"/>
      <c r="AK682" s="596"/>
      <c r="AL682" s="596"/>
      <c r="AM682" s="66"/>
      <c r="AN682" s="66" t="s">
        <v>80</v>
      </c>
      <c r="AO682" s="66"/>
      <c r="AP682" s="66" t="s">
        <v>80</v>
      </c>
    </row>
    <row r="683" spans="1:42" x14ac:dyDescent="0.2">
      <c r="A683" s="63"/>
      <c r="B683" s="64" t="s">
        <v>365</v>
      </c>
      <c r="C683" s="64"/>
      <c r="D683" s="64"/>
      <c r="E683" s="65" t="s">
        <v>366</v>
      </c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491" t="s">
        <v>2197</v>
      </c>
      <c r="S683" s="596"/>
      <c r="T683" s="596"/>
      <c r="U683" s="596"/>
      <c r="V683" s="596"/>
      <c r="W683" s="596"/>
      <c r="X683" s="596"/>
      <c r="Y683" s="596"/>
      <c r="Z683" s="596"/>
      <c r="AA683" s="596"/>
      <c r="AB683" s="596"/>
      <c r="AC683" s="596"/>
      <c r="AD683" s="596"/>
      <c r="AE683" s="596"/>
      <c r="AF683" s="596"/>
      <c r="AG683" s="596"/>
      <c r="AH683" s="596"/>
      <c r="AI683" s="596"/>
      <c r="AJ683" s="596"/>
      <c r="AK683" s="596"/>
      <c r="AL683" s="596"/>
      <c r="AM683" s="66"/>
      <c r="AN683" s="66" t="s">
        <v>80</v>
      </c>
      <c r="AO683" s="66"/>
      <c r="AP683" s="66" t="s">
        <v>80</v>
      </c>
    </row>
    <row r="684" spans="1:42" x14ac:dyDescent="0.2">
      <c r="A684" s="63"/>
      <c r="B684" s="64" t="s">
        <v>367</v>
      </c>
      <c r="C684" s="64"/>
      <c r="D684" s="64"/>
      <c r="E684" s="65" t="s">
        <v>1465</v>
      </c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491" t="s">
        <v>2198</v>
      </c>
      <c r="S684" s="596"/>
      <c r="T684" s="596"/>
      <c r="U684" s="596"/>
      <c r="V684" s="596"/>
      <c r="W684" s="596"/>
      <c r="X684" s="596"/>
      <c r="Y684" s="596"/>
      <c r="Z684" s="596"/>
      <c r="AA684" s="596"/>
      <c r="AB684" s="596"/>
      <c r="AC684" s="596"/>
      <c r="AD684" s="596"/>
      <c r="AE684" s="596"/>
      <c r="AF684" s="596"/>
      <c r="AG684" s="596"/>
      <c r="AH684" s="596"/>
      <c r="AI684" s="596"/>
      <c r="AJ684" s="596"/>
      <c r="AK684" s="596"/>
      <c r="AL684" s="596"/>
      <c r="AM684" s="66"/>
      <c r="AN684" s="66" t="s">
        <v>80</v>
      </c>
      <c r="AO684" s="66"/>
      <c r="AP684" s="66" t="s">
        <v>80</v>
      </c>
    </row>
    <row r="685" spans="1:42" x14ac:dyDescent="0.2">
      <c r="A685" s="63"/>
      <c r="B685" s="64" t="s">
        <v>373</v>
      </c>
      <c r="C685" s="64"/>
      <c r="D685" s="64"/>
      <c r="E685" s="65" t="s">
        <v>1466</v>
      </c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491" t="s">
        <v>2199</v>
      </c>
      <c r="S685" s="596"/>
      <c r="T685" s="596"/>
      <c r="U685" s="596"/>
      <c r="V685" s="596"/>
      <c r="W685" s="596"/>
      <c r="X685" s="596"/>
      <c r="Y685" s="596"/>
      <c r="Z685" s="596"/>
      <c r="AA685" s="596"/>
      <c r="AB685" s="596"/>
      <c r="AC685" s="596"/>
      <c r="AD685" s="596"/>
      <c r="AE685" s="596"/>
      <c r="AF685" s="596"/>
      <c r="AG685" s="596"/>
      <c r="AH685" s="596"/>
      <c r="AI685" s="596"/>
      <c r="AJ685" s="596"/>
      <c r="AK685" s="596"/>
      <c r="AL685" s="596"/>
      <c r="AM685" s="66"/>
      <c r="AN685" s="66" t="s">
        <v>80</v>
      </c>
      <c r="AO685" s="66"/>
      <c r="AP685" s="66" t="s">
        <v>80</v>
      </c>
    </row>
    <row r="686" spans="1:42" x14ac:dyDescent="0.2">
      <c r="A686" s="63"/>
      <c r="B686" s="64" t="s">
        <v>374</v>
      </c>
      <c r="C686" s="64"/>
      <c r="D686" s="64"/>
      <c r="E686" s="65" t="s">
        <v>1449</v>
      </c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491" t="s">
        <v>2200</v>
      </c>
      <c r="S686" s="596"/>
      <c r="T686" s="596"/>
      <c r="U686" s="596"/>
      <c r="V686" s="596"/>
      <c r="W686" s="596"/>
      <c r="X686" s="596"/>
      <c r="Y686" s="596"/>
      <c r="Z686" s="596"/>
      <c r="AA686" s="596"/>
      <c r="AB686" s="596"/>
      <c r="AC686" s="596"/>
      <c r="AD686" s="596"/>
      <c r="AE686" s="596"/>
      <c r="AF686" s="596"/>
      <c r="AG686" s="596"/>
      <c r="AH686" s="596"/>
      <c r="AI686" s="596"/>
      <c r="AJ686" s="596"/>
      <c r="AK686" s="596"/>
      <c r="AL686" s="596"/>
      <c r="AM686" s="66"/>
      <c r="AN686" s="66" t="s">
        <v>80</v>
      </c>
      <c r="AO686" s="66"/>
      <c r="AP686" s="66" t="s">
        <v>80</v>
      </c>
    </row>
    <row r="687" spans="1:42" x14ac:dyDescent="0.2">
      <c r="A687" s="63"/>
      <c r="B687" s="64" t="s">
        <v>381</v>
      </c>
      <c r="C687" s="64"/>
      <c r="D687" s="64"/>
      <c r="E687" s="65" t="s">
        <v>382</v>
      </c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491" t="s">
        <v>2201</v>
      </c>
      <c r="S687" s="596"/>
      <c r="T687" s="596"/>
      <c r="U687" s="596"/>
      <c r="V687" s="596"/>
      <c r="W687" s="596"/>
      <c r="X687" s="596"/>
      <c r="Y687" s="596"/>
      <c r="Z687" s="596"/>
      <c r="AA687" s="596"/>
      <c r="AB687" s="596"/>
      <c r="AC687" s="596"/>
      <c r="AD687" s="596"/>
      <c r="AE687" s="596"/>
      <c r="AF687" s="596"/>
      <c r="AG687" s="596"/>
      <c r="AH687" s="596"/>
      <c r="AI687" s="596"/>
      <c r="AJ687" s="596"/>
      <c r="AK687" s="596"/>
      <c r="AL687" s="596"/>
      <c r="AM687" s="66"/>
      <c r="AN687" s="66" t="s">
        <v>80</v>
      </c>
      <c r="AO687" s="66"/>
      <c r="AP687" s="66" t="s">
        <v>80</v>
      </c>
    </row>
    <row r="688" spans="1:42" x14ac:dyDescent="0.2">
      <c r="A688" s="63"/>
      <c r="B688" s="64" t="s">
        <v>383</v>
      </c>
      <c r="C688" s="64"/>
      <c r="D688" s="64"/>
      <c r="E688" s="65" t="s">
        <v>384</v>
      </c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491" t="s">
        <v>2202</v>
      </c>
      <c r="S688" s="596"/>
      <c r="T688" s="596"/>
      <c r="U688" s="596"/>
      <c r="V688" s="596"/>
      <c r="W688" s="596"/>
      <c r="X688" s="596"/>
      <c r="Y688" s="596"/>
      <c r="Z688" s="596"/>
      <c r="AA688" s="596"/>
      <c r="AB688" s="596"/>
      <c r="AC688" s="596"/>
      <c r="AD688" s="596"/>
      <c r="AE688" s="596"/>
      <c r="AF688" s="596"/>
      <c r="AG688" s="596"/>
      <c r="AH688" s="596"/>
      <c r="AI688" s="596"/>
      <c r="AJ688" s="596"/>
      <c r="AK688" s="596"/>
      <c r="AL688" s="596"/>
      <c r="AM688" s="66"/>
      <c r="AN688" s="66" t="s">
        <v>80</v>
      </c>
      <c r="AO688" s="66"/>
      <c r="AP688" s="66" t="s">
        <v>80</v>
      </c>
    </row>
    <row r="689" spans="1:42" x14ac:dyDescent="0.2">
      <c r="A689" s="63"/>
      <c r="B689" s="64" t="s">
        <v>385</v>
      </c>
      <c r="C689" s="64"/>
      <c r="D689" s="64"/>
      <c r="E689" s="65" t="s">
        <v>1467</v>
      </c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491" t="s">
        <v>2203</v>
      </c>
      <c r="S689" s="596"/>
      <c r="T689" s="596"/>
      <c r="U689" s="596"/>
      <c r="V689" s="596"/>
      <c r="W689" s="596"/>
      <c r="X689" s="596"/>
      <c r="Y689" s="596"/>
      <c r="Z689" s="596"/>
      <c r="AA689" s="596"/>
      <c r="AB689" s="596"/>
      <c r="AC689" s="596"/>
      <c r="AD689" s="596"/>
      <c r="AE689" s="596"/>
      <c r="AF689" s="596"/>
      <c r="AG689" s="596"/>
      <c r="AH689" s="596"/>
      <c r="AI689" s="596"/>
      <c r="AJ689" s="596"/>
      <c r="AK689" s="596"/>
      <c r="AL689" s="596"/>
      <c r="AM689" s="66"/>
      <c r="AN689" s="66" t="s">
        <v>80</v>
      </c>
      <c r="AO689" s="66"/>
      <c r="AP689" s="66" t="s">
        <v>80</v>
      </c>
    </row>
    <row r="690" spans="1:42" ht="24.95" customHeight="1" x14ac:dyDescent="0.2">
      <c r="A690" s="371" t="s">
        <v>394</v>
      </c>
      <c r="B690" s="371"/>
      <c r="C690" s="371"/>
      <c r="D690" s="371"/>
      <c r="E690" s="597" t="s">
        <v>1457</v>
      </c>
      <c r="F690" s="597"/>
      <c r="G690" s="597"/>
      <c r="H690" s="597"/>
      <c r="I690" s="597"/>
      <c r="J690" s="597"/>
      <c r="K690" s="597"/>
      <c r="L690" s="597"/>
      <c r="M690" s="597"/>
      <c r="N690" s="597"/>
      <c r="O690" s="597"/>
      <c r="P690" s="597"/>
      <c r="Q690" s="597"/>
      <c r="R690" s="494" t="s">
        <v>2204</v>
      </c>
      <c r="S690" s="598"/>
      <c r="T690" s="598"/>
      <c r="U690" s="598"/>
      <c r="V690" s="598"/>
      <c r="W690" s="598"/>
      <c r="X690" s="598"/>
      <c r="Y690" s="598"/>
      <c r="Z690" s="598"/>
      <c r="AA690" s="598"/>
      <c r="AB690" s="598"/>
      <c r="AC690" s="598"/>
      <c r="AD690" s="598"/>
      <c r="AE690" s="598"/>
      <c r="AF690" s="598"/>
      <c r="AG690" s="598"/>
      <c r="AH690" s="598"/>
      <c r="AI690" s="598"/>
      <c r="AJ690" s="598"/>
      <c r="AK690" s="598"/>
      <c r="AL690" s="598"/>
      <c r="AM690" s="290"/>
      <c r="AN690" s="290" t="s">
        <v>80</v>
      </c>
      <c r="AO690" s="290"/>
      <c r="AP690" s="290" t="s">
        <v>80</v>
      </c>
    </row>
    <row r="691" spans="1:42" x14ac:dyDescent="0.2">
      <c r="A691" s="63"/>
      <c r="B691" s="47" t="s">
        <v>334</v>
      </c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7"/>
      <c r="AP691" s="47"/>
    </row>
    <row r="692" spans="1:42" x14ac:dyDescent="0.2">
      <c r="A692" s="63"/>
      <c r="B692" s="64" t="s">
        <v>375</v>
      </c>
      <c r="C692" s="64"/>
      <c r="D692" s="64"/>
      <c r="E692" s="65" t="s">
        <v>376</v>
      </c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491" t="s">
        <v>2205</v>
      </c>
      <c r="S692" s="596"/>
      <c r="T692" s="596"/>
      <c r="U692" s="596"/>
      <c r="V692" s="596"/>
      <c r="W692" s="596"/>
      <c r="X692" s="596"/>
      <c r="Y692" s="596"/>
      <c r="Z692" s="596"/>
      <c r="AA692" s="596"/>
      <c r="AB692" s="596"/>
      <c r="AC692" s="596"/>
      <c r="AD692" s="596"/>
      <c r="AE692" s="596"/>
      <c r="AF692" s="596"/>
      <c r="AG692" s="596"/>
      <c r="AH692" s="596"/>
      <c r="AI692" s="596"/>
      <c r="AJ692" s="596"/>
      <c r="AK692" s="596"/>
      <c r="AL692" s="596"/>
      <c r="AM692" s="66"/>
      <c r="AN692" s="66" t="s">
        <v>80</v>
      </c>
      <c r="AO692" s="66"/>
      <c r="AP692" s="66" t="s">
        <v>80</v>
      </c>
    </row>
    <row r="693" spans="1:42" x14ac:dyDescent="0.2">
      <c r="A693" s="63"/>
      <c r="B693" s="64" t="s">
        <v>377</v>
      </c>
      <c r="C693" s="64"/>
      <c r="D693" s="64"/>
      <c r="E693" s="65" t="s">
        <v>378</v>
      </c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491" t="s">
        <v>2206</v>
      </c>
      <c r="S693" s="596"/>
      <c r="T693" s="596"/>
      <c r="U693" s="596"/>
      <c r="V693" s="596"/>
      <c r="W693" s="596"/>
      <c r="X693" s="596"/>
      <c r="Y693" s="596"/>
      <c r="Z693" s="596"/>
      <c r="AA693" s="596"/>
      <c r="AB693" s="596"/>
      <c r="AC693" s="596"/>
      <c r="AD693" s="596"/>
      <c r="AE693" s="596"/>
      <c r="AF693" s="596"/>
      <c r="AG693" s="596"/>
      <c r="AH693" s="596"/>
      <c r="AI693" s="596"/>
      <c r="AJ693" s="596"/>
      <c r="AK693" s="596"/>
      <c r="AL693" s="596"/>
      <c r="AM693" s="66"/>
      <c r="AN693" s="66" t="s">
        <v>80</v>
      </c>
      <c r="AO693" s="66"/>
      <c r="AP693" s="66" t="s">
        <v>80</v>
      </c>
    </row>
    <row r="694" spans="1:42" x14ac:dyDescent="0.2">
      <c r="A694" s="63"/>
      <c r="B694" s="64" t="s">
        <v>379</v>
      </c>
      <c r="C694" s="64"/>
      <c r="D694" s="64"/>
      <c r="E694" s="65" t="s">
        <v>1450</v>
      </c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491" t="s">
        <v>2207</v>
      </c>
      <c r="S694" s="596"/>
      <c r="T694" s="596"/>
      <c r="U694" s="596"/>
      <c r="V694" s="596"/>
      <c r="W694" s="596"/>
      <c r="X694" s="596"/>
      <c r="Y694" s="596"/>
      <c r="Z694" s="596"/>
      <c r="AA694" s="596"/>
      <c r="AB694" s="596"/>
      <c r="AC694" s="596"/>
      <c r="AD694" s="596"/>
      <c r="AE694" s="596"/>
      <c r="AF694" s="596"/>
      <c r="AG694" s="596"/>
      <c r="AH694" s="596"/>
      <c r="AI694" s="596"/>
      <c r="AJ694" s="596"/>
      <c r="AK694" s="596"/>
      <c r="AL694" s="596"/>
      <c r="AM694" s="66"/>
      <c r="AN694" s="66" t="s">
        <v>80</v>
      </c>
      <c r="AO694" s="66"/>
      <c r="AP694" s="66" t="s">
        <v>80</v>
      </c>
    </row>
    <row r="695" spans="1:42" x14ac:dyDescent="0.2">
      <c r="A695" s="63"/>
      <c r="B695" s="64" t="s">
        <v>386</v>
      </c>
      <c r="C695" s="64"/>
      <c r="D695" s="64"/>
      <c r="E695" s="65" t="s">
        <v>387</v>
      </c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491" t="s">
        <v>2208</v>
      </c>
      <c r="S695" s="596"/>
      <c r="T695" s="596"/>
      <c r="U695" s="596"/>
      <c r="V695" s="596"/>
      <c r="W695" s="596"/>
      <c r="X695" s="596"/>
      <c r="Y695" s="596"/>
      <c r="Z695" s="596"/>
      <c r="AA695" s="596"/>
      <c r="AB695" s="596"/>
      <c r="AC695" s="596"/>
      <c r="AD695" s="596"/>
      <c r="AE695" s="596"/>
      <c r="AF695" s="596"/>
      <c r="AG695" s="596"/>
      <c r="AH695" s="596"/>
      <c r="AI695" s="596"/>
      <c r="AJ695" s="596"/>
      <c r="AK695" s="596"/>
      <c r="AL695" s="596"/>
      <c r="AM695" s="66"/>
      <c r="AN695" s="66" t="s">
        <v>80</v>
      </c>
      <c r="AO695" s="66"/>
      <c r="AP695" s="66" t="s">
        <v>80</v>
      </c>
    </row>
    <row r="696" spans="1:42" x14ac:dyDescent="0.2">
      <c r="A696" s="63"/>
      <c r="B696" s="64" t="s">
        <v>388</v>
      </c>
      <c r="C696" s="64"/>
      <c r="D696" s="64"/>
      <c r="E696" s="65" t="s">
        <v>389</v>
      </c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491" t="s">
        <v>2209</v>
      </c>
      <c r="S696" s="596"/>
      <c r="T696" s="596"/>
      <c r="U696" s="596"/>
      <c r="V696" s="596"/>
      <c r="W696" s="596"/>
      <c r="X696" s="596"/>
      <c r="Y696" s="596"/>
      <c r="Z696" s="596"/>
      <c r="AA696" s="596"/>
      <c r="AB696" s="596"/>
      <c r="AC696" s="596"/>
      <c r="AD696" s="596"/>
      <c r="AE696" s="596"/>
      <c r="AF696" s="596"/>
      <c r="AG696" s="596"/>
      <c r="AH696" s="596"/>
      <c r="AI696" s="596"/>
      <c r="AJ696" s="596"/>
      <c r="AK696" s="596"/>
      <c r="AL696" s="596"/>
      <c r="AM696" s="66"/>
      <c r="AN696" s="66" t="s">
        <v>80</v>
      </c>
      <c r="AO696" s="66"/>
      <c r="AP696" s="66" t="s">
        <v>80</v>
      </c>
    </row>
    <row r="697" spans="1:42" x14ac:dyDescent="0.2">
      <c r="A697" s="63"/>
      <c r="B697" s="64" t="s">
        <v>390</v>
      </c>
      <c r="C697" s="64"/>
      <c r="D697" s="64"/>
      <c r="E697" s="65" t="s">
        <v>1453</v>
      </c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491" t="s">
        <v>2210</v>
      </c>
      <c r="S697" s="596"/>
      <c r="T697" s="596"/>
      <c r="U697" s="596"/>
      <c r="V697" s="596"/>
      <c r="W697" s="596"/>
      <c r="X697" s="596"/>
      <c r="Y697" s="596"/>
      <c r="Z697" s="596"/>
      <c r="AA697" s="596"/>
      <c r="AB697" s="596"/>
      <c r="AC697" s="596"/>
      <c r="AD697" s="596"/>
      <c r="AE697" s="596"/>
      <c r="AF697" s="596"/>
      <c r="AG697" s="596"/>
      <c r="AH697" s="596"/>
      <c r="AI697" s="596"/>
      <c r="AJ697" s="596"/>
      <c r="AK697" s="596"/>
      <c r="AL697" s="596"/>
      <c r="AM697" s="66"/>
      <c r="AN697" s="66" t="s">
        <v>80</v>
      </c>
      <c r="AO697" s="66"/>
      <c r="AP697" s="66" t="s">
        <v>80</v>
      </c>
    </row>
    <row r="698" spans="1:42" x14ac:dyDescent="0.2">
      <c r="A698" s="291"/>
      <c r="B698" s="291"/>
      <c r="C698" s="291"/>
      <c r="D698" s="291"/>
      <c r="E698" s="291"/>
      <c r="F698" s="291"/>
      <c r="G698" s="291"/>
      <c r="H698" s="291"/>
      <c r="I698" s="291"/>
      <c r="J698" s="291"/>
      <c r="K698" s="291"/>
      <c r="L698" s="291"/>
      <c r="M698" s="291"/>
      <c r="N698" s="291"/>
      <c r="O698" s="291"/>
      <c r="P698" s="291"/>
      <c r="Q698" s="291"/>
      <c r="R698" s="291"/>
      <c r="S698" s="291"/>
      <c r="T698" s="291"/>
      <c r="U698" s="291"/>
      <c r="V698" s="291"/>
      <c r="W698" s="291"/>
      <c r="X698" s="291"/>
      <c r="Y698" s="291"/>
      <c r="Z698" s="291"/>
      <c r="AA698" s="291"/>
      <c r="AB698" s="291"/>
      <c r="AC698" s="291"/>
      <c r="AD698" s="291"/>
      <c r="AE698" s="291"/>
      <c r="AF698" s="291"/>
      <c r="AG698" s="291"/>
      <c r="AH698" s="291"/>
      <c r="AI698" s="291"/>
      <c r="AJ698" s="291"/>
      <c r="AK698" s="291"/>
      <c r="AL698" s="291"/>
      <c r="AM698" s="291"/>
      <c r="AN698" s="291"/>
      <c r="AO698" s="291"/>
      <c r="AP698" s="291"/>
    </row>
    <row r="699" spans="1:42" ht="16.5" x14ac:dyDescent="0.2">
      <c r="A699" s="55" t="s">
        <v>2211</v>
      </c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</row>
    <row r="700" spans="1:42" ht="30.95" customHeight="1" x14ac:dyDescent="0.2">
      <c r="A700" s="356" t="s">
        <v>417</v>
      </c>
      <c r="B700" s="356"/>
      <c r="C700" s="356"/>
      <c r="D700" s="356"/>
      <c r="E700" s="356" t="s">
        <v>321</v>
      </c>
      <c r="F700" s="356"/>
      <c r="G700" s="356"/>
      <c r="H700" s="356"/>
      <c r="I700" s="356"/>
      <c r="J700" s="585" t="s">
        <v>2212</v>
      </c>
      <c r="K700" s="585"/>
      <c r="L700" s="585"/>
      <c r="M700" s="419"/>
      <c r="N700" s="419"/>
      <c r="O700" s="419"/>
      <c r="P700" s="419"/>
      <c r="Q700" s="357"/>
      <c r="R700" s="357"/>
      <c r="S700" s="357"/>
      <c r="T700" s="357" t="s">
        <v>58</v>
      </c>
      <c r="U700" s="585" t="s">
        <v>2213</v>
      </c>
      <c r="V700" s="585"/>
      <c r="W700" s="585"/>
      <c r="X700" s="585"/>
      <c r="Y700" s="585" t="s">
        <v>1468</v>
      </c>
      <c r="Z700" s="585"/>
      <c r="AA700" s="585"/>
      <c r="AB700" s="357"/>
      <c r="AC700" s="357"/>
      <c r="AD700" s="357"/>
      <c r="AE700" s="357"/>
      <c r="AF700" s="357" t="s">
        <v>58</v>
      </c>
      <c r="AG700" s="585" t="s">
        <v>1469</v>
      </c>
      <c r="AH700" s="585"/>
      <c r="AI700" s="585"/>
      <c r="AJ700" s="585"/>
      <c r="AK700" s="585"/>
      <c r="AL700" s="585"/>
      <c r="AM700" s="44"/>
      <c r="AN700" s="44"/>
      <c r="AO700" s="44"/>
      <c r="AP700" s="44"/>
    </row>
    <row r="701" spans="1:42" x14ac:dyDescent="0.2">
      <c r="A701" s="56" t="s">
        <v>61</v>
      </c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7"/>
      <c r="P701" s="57" t="s">
        <v>62</v>
      </c>
      <c r="Q701" s="57"/>
      <c r="R701" s="57"/>
      <c r="S701" s="57"/>
      <c r="T701" s="57" t="s">
        <v>2214</v>
      </c>
      <c r="U701" s="57"/>
      <c r="V701" s="57"/>
      <c r="W701" s="57"/>
      <c r="X701" s="57" t="s">
        <v>418</v>
      </c>
      <c r="Y701" s="57"/>
      <c r="Z701" s="57"/>
      <c r="AA701" s="57" t="s">
        <v>1470</v>
      </c>
      <c r="AB701" s="57"/>
      <c r="AC701" s="57"/>
      <c r="AD701" s="57"/>
      <c r="AE701" s="57"/>
      <c r="AF701" s="57" t="s">
        <v>1471</v>
      </c>
      <c r="AG701" s="57"/>
      <c r="AH701" s="57"/>
      <c r="AI701" s="57"/>
      <c r="AJ701" s="57"/>
      <c r="AK701" s="57"/>
      <c r="AL701" s="57" t="s">
        <v>1472</v>
      </c>
      <c r="AM701" s="44"/>
      <c r="AN701" s="44"/>
      <c r="AO701" s="44"/>
      <c r="AP701" s="44"/>
    </row>
    <row r="702" spans="1:42" x14ac:dyDescent="0.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</row>
    <row r="703" spans="1:42" x14ac:dyDescent="0.2">
      <c r="A703" s="47" t="s">
        <v>1473</v>
      </c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15"/>
      <c r="N703" s="415"/>
      <c r="O703" s="415"/>
      <c r="P703" s="415"/>
      <c r="Q703" s="586"/>
      <c r="R703" s="586"/>
      <c r="S703" s="586"/>
      <c r="T703" s="586"/>
      <c r="U703" s="415"/>
      <c r="V703" s="415"/>
      <c r="W703" s="415"/>
      <c r="X703" s="415" t="s">
        <v>101</v>
      </c>
      <c r="Y703" s="415"/>
      <c r="Z703" s="415"/>
      <c r="AA703" s="415" t="s">
        <v>239</v>
      </c>
      <c r="AB703" s="586">
        <v>2236104</v>
      </c>
      <c r="AC703" s="586"/>
      <c r="AD703" s="586"/>
      <c r="AE703" s="586"/>
      <c r="AF703" s="586"/>
      <c r="AG703" s="411"/>
      <c r="AH703" s="411"/>
      <c r="AI703" s="411"/>
      <c r="AJ703" s="411"/>
      <c r="AK703" s="411"/>
      <c r="AL703" s="411" t="s">
        <v>1474</v>
      </c>
      <c r="AM703" s="67"/>
      <c r="AN703" s="67"/>
      <c r="AO703" s="67"/>
      <c r="AP703" s="67"/>
    </row>
    <row r="704" spans="1:42" x14ac:dyDescent="0.2">
      <c r="A704" s="47" t="s">
        <v>1473</v>
      </c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15"/>
      <c r="N704" s="415"/>
      <c r="O704" s="415"/>
      <c r="P704" s="415"/>
      <c r="Q704" s="586"/>
      <c r="R704" s="586"/>
      <c r="S704" s="586"/>
      <c r="T704" s="586"/>
      <c r="U704" s="415"/>
      <c r="V704" s="415"/>
      <c r="W704" s="415"/>
      <c r="X704" s="415" t="s">
        <v>101</v>
      </c>
      <c r="Y704" s="415"/>
      <c r="Z704" s="415"/>
      <c r="AA704" s="415" t="s">
        <v>241</v>
      </c>
      <c r="AB704" s="586">
        <v>559070</v>
      </c>
      <c r="AC704" s="586"/>
      <c r="AD704" s="586"/>
      <c r="AE704" s="586"/>
      <c r="AF704" s="586"/>
      <c r="AG704" s="411"/>
      <c r="AH704" s="411"/>
      <c r="AI704" s="411"/>
      <c r="AJ704" s="411"/>
      <c r="AK704" s="411"/>
      <c r="AL704" s="411" t="s">
        <v>1474</v>
      </c>
      <c r="AM704" s="67"/>
      <c r="AN704" s="67"/>
      <c r="AO704" s="67"/>
      <c r="AP704" s="67"/>
    </row>
    <row r="705" spans="1:42" x14ac:dyDescent="0.2">
      <c r="A705" s="47" t="s">
        <v>1473</v>
      </c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15"/>
      <c r="N705" s="415"/>
      <c r="O705" s="415"/>
      <c r="P705" s="415"/>
      <c r="Q705" s="586"/>
      <c r="R705" s="586"/>
      <c r="S705" s="586"/>
      <c r="T705" s="586"/>
      <c r="U705" s="415"/>
      <c r="V705" s="415"/>
      <c r="W705" s="415"/>
      <c r="X705" s="415" t="s">
        <v>101</v>
      </c>
      <c r="Y705" s="415"/>
      <c r="Z705" s="415"/>
      <c r="AA705" s="415" t="s">
        <v>243</v>
      </c>
      <c r="AB705" s="586">
        <v>202890</v>
      </c>
      <c r="AC705" s="586"/>
      <c r="AD705" s="586"/>
      <c r="AE705" s="586"/>
      <c r="AF705" s="586"/>
      <c r="AG705" s="411"/>
      <c r="AH705" s="411"/>
      <c r="AI705" s="411"/>
      <c r="AJ705" s="411"/>
      <c r="AK705" s="411"/>
      <c r="AL705" s="411" t="s">
        <v>1474</v>
      </c>
      <c r="AM705" s="67"/>
      <c r="AN705" s="67"/>
      <c r="AO705" s="67"/>
      <c r="AP705" s="67"/>
    </row>
    <row r="706" spans="1:42" x14ac:dyDescent="0.2">
      <c r="A706" s="47" t="s">
        <v>1473</v>
      </c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15"/>
      <c r="N706" s="415"/>
      <c r="O706" s="415"/>
      <c r="P706" s="415"/>
      <c r="Q706" s="586"/>
      <c r="R706" s="586"/>
      <c r="S706" s="586"/>
      <c r="T706" s="586"/>
      <c r="U706" s="415"/>
      <c r="V706" s="415"/>
      <c r="W706" s="415"/>
      <c r="X706" s="415" t="s">
        <v>101</v>
      </c>
      <c r="Y706" s="415"/>
      <c r="Z706" s="415"/>
      <c r="AA706" s="415" t="s">
        <v>244</v>
      </c>
      <c r="AB706" s="586">
        <v>9691</v>
      </c>
      <c r="AC706" s="586"/>
      <c r="AD706" s="586"/>
      <c r="AE706" s="586"/>
      <c r="AF706" s="586"/>
      <c r="AG706" s="411"/>
      <c r="AH706" s="411"/>
      <c r="AI706" s="411"/>
      <c r="AJ706" s="411"/>
      <c r="AK706" s="411"/>
      <c r="AL706" s="411" t="s">
        <v>1474</v>
      </c>
      <c r="AM706" s="67"/>
      <c r="AN706" s="67"/>
      <c r="AO706" s="67"/>
      <c r="AP706" s="67"/>
    </row>
    <row r="707" spans="1:42" x14ac:dyDescent="0.2">
      <c r="A707" s="47" t="s">
        <v>1473</v>
      </c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15"/>
      <c r="N707" s="415"/>
      <c r="O707" s="415"/>
      <c r="P707" s="415"/>
      <c r="Q707" s="586"/>
      <c r="R707" s="586"/>
      <c r="S707" s="586"/>
      <c r="T707" s="586"/>
      <c r="U707" s="415"/>
      <c r="V707" s="415"/>
      <c r="W707" s="415"/>
      <c r="X707" s="415" t="s">
        <v>101</v>
      </c>
      <c r="Y707" s="415"/>
      <c r="Z707" s="415"/>
      <c r="AA707" s="415" t="s">
        <v>174</v>
      </c>
      <c r="AB707" s="586">
        <v>6382</v>
      </c>
      <c r="AC707" s="586"/>
      <c r="AD707" s="586"/>
      <c r="AE707" s="586"/>
      <c r="AF707" s="586"/>
      <c r="AG707" s="411"/>
      <c r="AH707" s="411"/>
      <c r="AI707" s="411"/>
      <c r="AJ707" s="411"/>
      <c r="AK707" s="411"/>
      <c r="AL707" s="411" t="s">
        <v>1474</v>
      </c>
      <c r="AM707" s="67"/>
      <c r="AN707" s="67"/>
      <c r="AO707" s="67"/>
      <c r="AP707" s="67"/>
    </row>
    <row r="708" spans="1:42" x14ac:dyDescent="0.2">
      <c r="A708" s="47" t="s">
        <v>1473</v>
      </c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15"/>
      <c r="N708" s="415"/>
      <c r="O708" s="415"/>
      <c r="P708" s="415"/>
      <c r="Q708" s="586"/>
      <c r="R708" s="586"/>
      <c r="S708" s="586"/>
      <c r="T708" s="586"/>
      <c r="U708" s="415"/>
      <c r="V708" s="415"/>
      <c r="W708" s="415"/>
      <c r="X708" s="415" t="s">
        <v>101</v>
      </c>
      <c r="Y708" s="415"/>
      <c r="Z708" s="415"/>
      <c r="AA708" s="415" t="s">
        <v>157</v>
      </c>
      <c r="AB708" s="586">
        <v>6088</v>
      </c>
      <c r="AC708" s="586"/>
      <c r="AD708" s="586"/>
      <c r="AE708" s="586"/>
      <c r="AF708" s="586"/>
      <c r="AG708" s="411"/>
      <c r="AH708" s="411"/>
      <c r="AI708" s="411"/>
      <c r="AJ708" s="411"/>
      <c r="AK708" s="411"/>
      <c r="AL708" s="411" t="s">
        <v>1474</v>
      </c>
      <c r="AM708" s="67"/>
      <c r="AN708" s="67"/>
      <c r="AO708" s="67"/>
      <c r="AP708" s="67"/>
    </row>
    <row r="709" spans="1:42" x14ac:dyDescent="0.2">
      <c r="A709" s="47" t="s">
        <v>1473</v>
      </c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15"/>
      <c r="N709" s="415"/>
      <c r="O709" s="415"/>
      <c r="P709" s="415"/>
      <c r="Q709" s="586"/>
      <c r="R709" s="586"/>
      <c r="S709" s="586"/>
      <c r="T709" s="586"/>
      <c r="U709" s="415"/>
      <c r="V709" s="415"/>
      <c r="W709" s="415"/>
      <c r="X709" s="415" t="s">
        <v>101</v>
      </c>
      <c r="Y709" s="415"/>
      <c r="Z709" s="415"/>
      <c r="AA709" s="415" t="s">
        <v>125</v>
      </c>
      <c r="AB709" s="586">
        <v>10469</v>
      </c>
      <c r="AC709" s="586"/>
      <c r="AD709" s="586"/>
      <c r="AE709" s="586"/>
      <c r="AF709" s="586"/>
      <c r="AG709" s="411"/>
      <c r="AH709" s="411"/>
      <c r="AI709" s="411"/>
      <c r="AJ709" s="411"/>
      <c r="AK709" s="411"/>
      <c r="AL709" s="411" t="s">
        <v>1474</v>
      </c>
      <c r="AM709" s="67"/>
      <c r="AN709" s="67"/>
      <c r="AO709" s="67"/>
      <c r="AP709" s="67"/>
    </row>
    <row r="710" spans="1:42" x14ac:dyDescent="0.2">
      <c r="A710" s="47" t="s">
        <v>1473</v>
      </c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15"/>
      <c r="N710" s="415"/>
      <c r="O710" s="415"/>
      <c r="P710" s="415"/>
      <c r="Q710" s="586"/>
      <c r="R710" s="586"/>
      <c r="S710" s="586"/>
      <c r="T710" s="586"/>
      <c r="U710" s="415"/>
      <c r="V710" s="415"/>
      <c r="W710" s="415"/>
      <c r="X710" s="415" t="s">
        <v>101</v>
      </c>
      <c r="Y710" s="415"/>
      <c r="Z710" s="415"/>
      <c r="AA710" s="415" t="s">
        <v>226</v>
      </c>
      <c r="AB710" s="586">
        <v>1687.68</v>
      </c>
      <c r="AC710" s="586"/>
      <c r="AD710" s="586"/>
      <c r="AE710" s="586"/>
      <c r="AF710" s="586"/>
      <c r="AG710" s="411"/>
      <c r="AH710" s="411"/>
      <c r="AI710" s="411"/>
      <c r="AJ710" s="411"/>
      <c r="AK710" s="411"/>
      <c r="AL710" s="411" t="s">
        <v>1474</v>
      </c>
      <c r="AM710" s="67"/>
      <c r="AN710" s="67"/>
      <c r="AO710" s="67"/>
      <c r="AP710" s="67"/>
    </row>
    <row r="711" spans="1:42" x14ac:dyDescent="0.2">
      <c r="A711" s="47" t="s">
        <v>1473</v>
      </c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15"/>
      <c r="N711" s="415"/>
      <c r="O711" s="415"/>
      <c r="P711" s="415"/>
      <c r="Q711" s="586"/>
      <c r="R711" s="586"/>
      <c r="S711" s="586"/>
      <c r="T711" s="586"/>
      <c r="U711" s="415"/>
      <c r="V711" s="415"/>
      <c r="W711" s="415"/>
      <c r="X711" s="415" t="s">
        <v>101</v>
      </c>
      <c r="Y711" s="415"/>
      <c r="Z711" s="415"/>
      <c r="AA711" s="415" t="s">
        <v>227</v>
      </c>
      <c r="AB711" s="586">
        <v>20791.18</v>
      </c>
      <c r="AC711" s="586"/>
      <c r="AD711" s="586"/>
      <c r="AE711" s="586"/>
      <c r="AF711" s="586"/>
      <c r="AG711" s="411"/>
      <c r="AH711" s="411"/>
      <c r="AI711" s="411"/>
      <c r="AJ711" s="411"/>
      <c r="AK711" s="411"/>
      <c r="AL711" s="411" t="s">
        <v>1474</v>
      </c>
      <c r="AM711" s="67"/>
      <c r="AN711" s="67"/>
      <c r="AO711" s="67"/>
      <c r="AP711" s="67"/>
    </row>
    <row r="712" spans="1:42" x14ac:dyDescent="0.2">
      <c r="A712" s="47" t="s">
        <v>1473</v>
      </c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15"/>
      <c r="N712" s="415"/>
      <c r="O712" s="415"/>
      <c r="P712" s="415"/>
      <c r="Q712" s="586"/>
      <c r="R712" s="586"/>
      <c r="S712" s="586"/>
      <c r="T712" s="586"/>
      <c r="U712" s="415"/>
      <c r="V712" s="415"/>
      <c r="W712" s="415"/>
      <c r="X712" s="415" t="s">
        <v>101</v>
      </c>
      <c r="Y712" s="415"/>
      <c r="Z712" s="415"/>
      <c r="AA712" s="415" t="s">
        <v>247</v>
      </c>
      <c r="AB712" s="586">
        <v>8189</v>
      </c>
      <c r="AC712" s="586"/>
      <c r="AD712" s="586"/>
      <c r="AE712" s="586"/>
      <c r="AF712" s="586"/>
      <c r="AG712" s="411"/>
      <c r="AH712" s="411"/>
      <c r="AI712" s="411"/>
      <c r="AJ712" s="411"/>
      <c r="AK712" s="411"/>
      <c r="AL712" s="411" t="s">
        <v>1474</v>
      </c>
      <c r="AM712" s="67"/>
      <c r="AN712" s="67"/>
      <c r="AO712" s="67"/>
      <c r="AP712" s="67"/>
    </row>
    <row r="713" spans="1:42" x14ac:dyDescent="0.2">
      <c r="A713" s="47" t="s">
        <v>1473</v>
      </c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15"/>
      <c r="N713" s="415"/>
      <c r="O713" s="415"/>
      <c r="P713" s="415"/>
      <c r="Q713" s="586"/>
      <c r="R713" s="586"/>
      <c r="S713" s="586"/>
      <c r="T713" s="586"/>
      <c r="U713" s="415"/>
      <c r="V713" s="415"/>
      <c r="W713" s="415"/>
      <c r="X713" s="415" t="s">
        <v>101</v>
      </c>
      <c r="Y713" s="415"/>
      <c r="Z713" s="415"/>
      <c r="AA713" s="415" t="s">
        <v>249</v>
      </c>
      <c r="AB713" s="586">
        <v>5224.79</v>
      </c>
      <c r="AC713" s="586"/>
      <c r="AD713" s="586"/>
      <c r="AE713" s="586"/>
      <c r="AF713" s="586"/>
      <c r="AG713" s="411"/>
      <c r="AH713" s="411"/>
      <c r="AI713" s="411"/>
      <c r="AJ713" s="411"/>
      <c r="AK713" s="411"/>
      <c r="AL713" s="411" t="s">
        <v>1474</v>
      </c>
      <c r="AM713" s="67"/>
      <c r="AN713" s="67"/>
      <c r="AO713" s="67"/>
      <c r="AP713" s="67"/>
    </row>
    <row r="714" spans="1:42" x14ac:dyDescent="0.2">
      <c r="A714" s="47" t="s">
        <v>1473</v>
      </c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15"/>
      <c r="N714" s="415"/>
      <c r="O714" s="415"/>
      <c r="P714" s="415"/>
      <c r="Q714" s="586"/>
      <c r="R714" s="586"/>
      <c r="S714" s="586"/>
      <c r="T714" s="586"/>
      <c r="U714" s="415"/>
      <c r="V714" s="415"/>
      <c r="W714" s="415"/>
      <c r="X714" s="415" t="s">
        <v>101</v>
      </c>
      <c r="Y714" s="415"/>
      <c r="Z714" s="415"/>
      <c r="AA714" s="415" t="s">
        <v>251</v>
      </c>
      <c r="AB714" s="586">
        <v>11133.11</v>
      </c>
      <c r="AC714" s="586"/>
      <c r="AD714" s="586"/>
      <c r="AE714" s="586"/>
      <c r="AF714" s="586"/>
      <c r="AG714" s="411"/>
      <c r="AH714" s="411"/>
      <c r="AI714" s="411"/>
      <c r="AJ714" s="411"/>
      <c r="AK714" s="411"/>
      <c r="AL714" s="411" t="s">
        <v>1474</v>
      </c>
      <c r="AM714" s="67"/>
      <c r="AN714" s="67"/>
      <c r="AO714" s="67"/>
      <c r="AP714" s="67"/>
    </row>
    <row r="715" spans="1:42" x14ac:dyDescent="0.2">
      <c r="A715" s="47" t="s">
        <v>1473</v>
      </c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15"/>
      <c r="N715" s="415"/>
      <c r="O715" s="415"/>
      <c r="P715" s="415"/>
      <c r="Q715" s="586"/>
      <c r="R715" s="586"/>
      <c r="S715" s="586"/>
      <c r="T715" s="586"/>
      <c r="U715" s="415"/>
      <c r="V715" s="415"/>
      <c r="W715" s="415"/>
      <c r="X715" s="415" t="s">
        <v>101</v>
      </c>
      <c r="Y715" s="415"/>
      <c r="Z715" s="415"/>
      <c r="AA715" s="415" t="s">
        <v>132</v>
      </c>
      <c r="AB715" s="586">
        <v>393082.48</v>
      </c>
      <c r="AC715" s="586"/>
      <c r="AD715" s="586"/>
      <c r="AE715" s="586"/>
      <c r="AF715" s="586"/>
      <c r="AG715" s="411"/>
      <c r="AH715" s="411"/>
      <c r="AI715" s="411"/>
      <c r="AJ715" s="411"/>
      <c r="AK715" s="411"/>
      <c r="AL715" s="411" t="s">
        <v>1474</v>
      </c>
      <c r="AM715" s="67"/>
      <c r="AN715" s="67"/>
      <c r="AO715" s="67"/>
      <c r="AP715" s="67"/>
    </row>
    <row r="716" spans="1:42" x14ac:dyDescent="0.2">
      <c r="A716" s="47" t="s">
        <v>1473</v>
      </c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15"/>
      <c r="N716" s="415"/>
      <c r="O716" s="415"/>
      <c r="P716" s="415"/>
      <c r="Q716" s="586"/>
      <c r="R716" s="586"/>
      <c r="S716" s="586"/>
      <c r="T716" s="586"/>
      <c r="U716" s="415"/>
      <c r="V716" s="415"/>
      <c r="W716" s="415"/>
      <c r="X716" s="415" t="s">
        <v>101</v>
      </c>
      <c r="Y716" s="415"/>
      <c r="Z716" s="415"/>
      <c r="AA716" s="415" t="s">
        <v>253</v>
      </c>
      <c r="AB716" s="586">
        <v>282749</v>
      </c>
      <c r="AC716" s="586"/>
      <c r="AD716" s="586"/>
      <c r="AE716" s="586"/>
      <c r="AF716" s="586"/>
      <c r="AG716" s="411"/>
      <c r="AH716" s="411"/>
      <c r="AI716" s="411"/>
      <c r="AJ716" s="411"/>
      <c r="AK716" s="411"/>
      <c r="AL716" s="411" t="s">
        <v>1474</v>
      </c>
      <c r="AM716" s="67"/>
      <c r="AN716" s="67"/>
      <c r="AO716" s="67"/>
      <c r="AP716" s="67"/>
    </row>
    <row r="717" spans="1:42" x14ac:dyDescent="0.2">
      <c r="A717" s="47" t="s">
        <v>1473</v>
      </c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15"/>
      <c r="N717" s="415"/>
      <c r="O717" s="415"/>
      <c r="P717" s="415"/>
      <c r="Q717" s="586"/>
      <c r="R717" s="586"/>
      <c r="S717" s="586"/>
      <c r="T717" s="586"/>
      <c r="U717" s="415"/>
      <c r="V717" s="415"/>
      <c r="W717" s="415"/>
      <c r="X717" s="415" t="s">
        <v>101</v>
      </c>
      <c r="Y717" s="415"/>
      <c r="Z717" s="415"/>
      <c r="AA717" s="415" t="s">
        <v>126</v>
      </c>
      <c r="AB717" s="586">
        <v>135303.5</v>
      </c>
      <c r="AC717" s="586"/>
      <c r="AD717" s="586"/>
      <c r="AE717" s="586"/>
      <c r="AF717" s="586"/>
      <c r="AG717" s="411"/>
      <c r="AH717" s="411"/>
      <c r="AI717" s="411"/>
      <c r="AJ717" s="411"/>
      <c r="AK717" s="411"/>
      <c r="AL717" s="411" t="s">
        <v>1474</v>
      </c>
      <c r="AM717" s="67"/>
      <c r="AN717" s="67"/>
      <c r="AO717" s="67"/>
      <c r="AP717" s="67"/>
    </row>
    <row r="718" spans="1:42" x14ac:dyDescent="0.2">
      <c r="A718" s="47" t="s">
        <v>1473</v>
      </c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15"/>
      <c r="N718" s="415"/>
      <c r="O718" s="415"/>
      <c r="P718" s="415"/>
      <c r="Q718" s="586"/>
      <c r="R718" s="586"/>
      <c r="S718" s="586"/>
      <c r="T718" s="586"/>
      <c r="U718" s="415"/>
      <c r="V718" s="415"/>
      <c r="W718" s="415"/>
      <c r="X718" s="415" t="s">
        <v>101</v>
      </c>
      <c r="Y718" s="415"/>
      <c r="Z718" s="415"/>
      <c r="AA718" s="415" t="s">
        <v>256</v>
      </c>
      <c r="AB718" s="586">
        <v>1960</v>
      </c>
      <c r="AC718" s="586"/>
      <c r="AD718" s="586"/>
      <c r="AE718" s="586"/>
      <c r="AF718" s="586"/>
      <c r="AG718" s="411"/>
      <c r="AH718" s="411"/>
      <c r="AI718" s="411"/>
      <c r="AJ718" s="411"/>
      <c r="AK718" s="411"/>
      <c r="AL718" s="411" t="s">
        <v>1474</v>
      </c>
      <c r="AM718" s="67"/>
      <c r="AN718" s="67"/>
      <c r="AO718" s="67"/>
      <c r="AP718" s="67"/>
    </row>
    <row r="719" spans="1:42" x14ac:dyDescent="0.2">
      <c r="A719" s="47" t="s">
        <v>1473</v>
      </c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15"/>
      <c r="N719" s="415"/>
      <c r="O719" s="415"/>
      <c r="P719" s="415"/>
      <c r="Q719" s="586"/>
      <c r="R719" s="586"/>
      <c r="S719" s="586"/>
      <c r="T719" s="586"/>
      <c r="U719" s="415"/>
      <c r="V719" s="415"/>
      <c r="W719" s="415"/>
      <c r="X719" s="415" t="s">
        <v>101</v>
      </c>
      <c r="Y719" s="415"/>
      <c r="Z719" s="415"/>
      <c r="AA719" s="415" t="s">
        <v>257</v>
      </c>
      <c r="AB719" s="586">
        <v>7861</v>
      </c>
      <c r="AC719" s="586"/>
      <c r="AD719" s="586"/>
      <c r="AE719" s="586"/>
      <c r="AF719" s="586"/>
      <c r="AG719" s="411"/>
      <c r="AH719" s="411"/>
      <c r="AI719" s="411"/>
      <c r="AJ719" s="411"/>
      <c r="AK719" s="411"/>
      <c r="AL719" s="411" t="s">
        <v>1474</v>
      </c>
      <c r="AM719" s="67"/>
      <c r="AN719" s="67"/>
      <c r="AO719" s="67"/>
      <c r="AP719" s="67"/>
    </row>
    <row r="720" spans="1:42" x14ac:dyDescent="0.2">
      <c r="A720" s="47" t="s">
        <v>1473</v>
      </c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15"/>
      <c r="N720" s="415"/>
      <c r="O720" s="415"/>
      <c r="P720" s="415"/>
      <c r="Q720" s="586"/>
      <c r="R720" s="586"/>
      <c r="S720" s="586"/>
      <c r="T720" s="586"/>
      <c r="U720" s="415"/>
      <c r="V720" s="415"/>
      <c r="W720" s="415"/>
      <c r="X720" s="415" t="s">
        <v>101</v>
      </c>
      <c r="Y720" s="415"/>
      <c r="Z720" s="415"/>
      <c r="AA720" s="415" t="s">
        <v>258</v>
      </c>
      <c r="AB720" s="586">
        <v>294039</v>
      </c>
      <c r="AC720" s="586"/>
      <c r="AD720" s="586"/>
      <c r="AE720" s="586"/>
      <c r="AF720" s="586"/>
      <c r="AG720" s="411"/>
      <c r="AH720" s="411"/>
      <c r="AI720" s="411"/>
      <c r="AJ720" s="411"/>
      <c r="AK720" s="411"/>
      <c r="AL720" s="411" t="s">
        <v>1474</v>
      </c>
      <c r="AM720" s="67"/>
      <c r="AN720" s="67"/>
      <c r="AO720" s="67"/>
      <c r="AP720" s="67"/>
    </row>
    <row r="721" spans="1:42" x14ac:dyDescent="0.2">
      <c r="A721" s="61" t="s">
        <v>1473</v>
      </c>
      <c r="B721" s="61"/>
      <c r="C721" s="61"/>
      <c r="D721" s="61"/>
      <c r="E721" s="61" t="s">
        <v>1475</v>
      </c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588"/>
      <c r="S721" s="588"/>
      <c r="T721" s="588"/>
      <c r="U721" s="292"/>
      <c r="V721" s="292"/>
      <c r="W721" s="292"/>
      <c r="X721" s="292"/>
      <c r="Y721" s="292"/>
      <c r="Z721" s="292"/>
      <c r="AA721" s="292"/>
      <c r="AB721" s="588">
        <v>4192714.74</v>
      </c>
      <c r="AC721" s="588"/>
      <c r="AD721" s="588"/>
      <c r="AE721" s="588"/>
      <c r="AF721" s="588"/>
      <c r="AG721" s="592">
        <v>-4192714.74</v>
      </c>
      <c r="AH721" s="592"/>
      <c r="AI721" s="592"/>
      <c r="AJ721" s="592"/>
      <c r="AK721" s="592"/>
      <c r="AL721" s="592"/>
      <c r="AM721" s="237"/>
      <c r="AN721" s="237"/>
      <c r="AO721" s="237"/>
      <c r="AP721" s="237"/>
    </row>
    <row r="722" spans="1:42" x14ac:dyDescent="0.2">
      <c r="A722" s="47" t="s">
        <v>1476</v>
      </c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15"/>
      <c r="N722" s="415"/>
      <c r="O722" s="415"/>
      <c r="P722" s="415"/>
      <c r="Q722" s="587"/>
      <c r="R722" s="587"/>
      <c r="S722" s="586"/>
      <c r="T722" s="586"/>
      <c r="U722" s="415"/>
      <c r="V722" s="415"/>
      <c r="W722" s="415"/>
      <c r="X722" s="415" t="s">
        <v>156</v>
      </c>
      <c r="Y722" s="415"/>
      <c r="Z722" s="415"/>
      <c r="AA722" s="415" t="s">
        <v>152</v>
      </c>
      <c r="AB722" s="586">
        <v>43260</v>
      </c>
      <c r="AC722" s="586"/>
      <c r="AD722" s="586"/>
      <c r="AE722" s="586"/>
      <c r="AF722" s="586"/>
      <c r="AG722" s="411"/>
      <c r="AH722" s="411"/>
      <c r="AI722" s="411"/>
      <c r="AJ722" s="411"/>
      <c r="AK722" s="411"/>
      <c r="AL722" s="411" t="s">
        <v>1474</v>
      </c>
      <c r="AM722" s="67"/>
      <c r="AN722" s="67"/>
      <c r="AO722" s="67"/>
      <c r="AP722" s="67"/>
    </row>
    <row r="723" spans="1:42" x14ac:dyDescent="0.2">
      <c r="A723" s="61" t="s">
        <v>1476</v>
      </c>
      <c r="B723" s="61"/>
      <c r="C723" s="61"/>
      <c r="D723" s="61"/>
      <c r="E723" s="61" t="s">
        <v>1477</v>
      </c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588"/>
      <c r="S723" s="588"/>
      <c r="T723" s="588"/>
      <c r="U723" s="292"/>
      <c r="V723" s="292"/>
      <c r="W723" s="292"/>
      <c r="X723" s="292"/>
      <c r="Y723" s="292"/>
      <c r="Z723" s="292"/>
      <c r="AA723" s="292"/>
      <c r="AB723" s="588">
        <v>43260</v>
      </c>
      <c r="AC723" s="588"/>
      <c r="AD723" s="588"/>
      <c r="AE723" s="588"/>
      <c r="AF723" s="588"/>
      <c r="AG723" s="592">
        <v>-43260</v>
      </c>
      <c r="AH723" s="592"/>
      <c r="AI723" s="592"/>
      <c r="AJ723" s="592"/>
      <c r="AK723" s="592"/>
      <c r="AL723" s="592"/>
      <c r="AM723" s="237"/>
      <c r="AN723" s="237"/>
      <c r="AO723" s="237"/>
      <c r="AP723" s="237"/>
    </row>
    <row r="724" spans="1:42" x14ac:dyDescent="0.2">
      <c r="A724" s="47" t="s">
        <v>1478</v>
      </c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15"/>
      <c r="N724" s="415"/>
      <c r="O724" s="415"/>
      <c r="P724" s="415"/>
      <c r="Q724" s="587"/>
      <c r="R724" s="587"/>
      <c r="S724" s="586"/>
      <c r="T724" s="586"/>
      <c r="U724" s="415"/>
      <c r="V724" s="415"/>
      <c r="W724" s="415"/>
      <c r="X724" s="415" t="s">
        <v>108</v>
      </c>
      <c r="Y724" s="415"/>
      <c r="Z724" s="415"/>
      <c r="AA724" s="415" t="s">
        <v>239</v>
      </c>
      <c r="AB724" s="586">
        <v>2827900</v>
      </c>
      <c r="AC724" s="586"/>
      <c r="AD724" s="586"/>
      <c r="AE724" s="586"/>
      <c r="AF724" s="586"/>
      <c r="AG724" s="411"/>
      <c r="AH724" s="411"/>
      <c r="AI724" s="411"/>
      <c r="AJ724" s="411"/>
      <c r="AK724" s="411"/>
      <c r="AL724" s="411" t="s">
        <v>1474</v>
      </c>
      <c r="AM724" s="67"/>
      <c r="AN724" s="67"/>
      <c r="AO724" s="67"/>
      <c r="AP724" s="67"/>
    </row>
    <row r="725" spans="1:42" x14ac:dyDescent="0.2">
      <c r="A725" s="47" t="s">
        <v>1478</v>
      </c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15"/>
      <c r="N725" s="415"/>
      <c r="O725" s="415"/>
      <c r="P725" s="415"/>
      <c r="Q725" s="586"/>
      <c r="R725" s="586"/>
      <c r="S725" s="586"/>
      <c r="T725" s="586"/>
      <c r="U725" s="415"/>
      <c r="V725" s="415"/>
      <c r="W725" s="415"/>
      <c r="X725" s="415" t="s">
        <v>108</v>
      </c>
      <c r="Y725" s="415"/>
      <c r="Z725" s="415"/>
      <c r="AA725" s="415" t="s">
        <v>241</v>
      </c>
      <c r="AB725" s="586">
        <v>698556</v>
      </c>
      <c r="AC725" s="586"/>
      <c r="AD725" s="586"/>
      <c r="AE725" s="586"/>
      <c r="AF725" s="586"/>
      <c r="AG725" s="411"/>
      <c r="AH725" s="411"/>
      <c r="AI725" s="411"/>
      <c r="AJ725" s="411"/>
      <c r="AK725" s="411"/>
      <c r="AL725" s="411" t="s">
        <v>1474</v>
      </c>
      <c r="AM725" s="67"/>
      <c r="AN725" s="67"/>
      <c r="AO725" s="67"/>
      <c r="AP725" s="67"/>
    </row>
    <row r="726" spans="1:42" x14ac:dyDescent="0.2">
      <c r="A726" s="47" t="s">
        <v>1478</v>
      </c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15"/>
      <c r="N726" s="415"/>
      <c r="O726" s="415"/>
      <c r="P726" s="415"/>
      <c r="Q726" s="586"/>
      <c r="R726" s="586"/>
      <c r="S726" s="586"/>
      <c r="T726" s="586"/>
      <c r="U726" s="415"/>
      <c r="V726" s="415"/>
      <c r="W726" s="415"/>
      <c r="X726" s="415" t="s">
        <v>108</v>
      </c>
      <c r="Y726" s="415"/>
      <c r="Z726" s="415"/>
      <c r="AA726" s="415" t="s">
        <v>243</v>
      </c>
      <c r="AB726" s="586">
        <v>253506</v>
      </c>
      <c r="AC726" s="586"/>
      <c r="AD726" s="586"/>
      <c r="AE726" s="586"/>
      <c r="AF726" s="586"/>
      <c r="AG726" s="411"/>
      <c r="AH726" s="411"/>
      <c r="AI726" s="411"/>
      <c r="AJ726" s="411"/>
      <c r="AK726" s="411"/>
      <c r="AL726" s="411" t="s">
        <v>1474</v>
      </c>
      <c r="AM726" s="67"/>
      <c r="AN726" s="67"/>
      <c r="AO726" s="67"/>
      <c r="AP726" s="67"/>
    </row>
    <row r="727" spans="1:42" x14ac:dyDescent="0.2">
      <c r="A727" s="47" t="s">
        <v>1478</v>
      </c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15"/>
      <c r="N727" s="415"/>
      <c r="O727" s="415"/>
      <c r="P727" s="415"/>
      <c r="Q727" s="586"/>
      <c r="R727" s="586"/>
      <c r="S727" s="586"/>
      <c r="T727" s="586"/>
      <c r="U727" s="415"/>
      <c r="V727" s="415"/>
      <c r="W727" s="415"/>
      <c r="X727" s="415" t="s">
        <v>108</v>
      </c>
      <c r="Y727" s="415"/>
      <c r="Z727" s="415"/>
      <c r="AA727" s="415" t="s">
        <v>253</v>
      </c>
      <c r="AB727" s="586">
        <v>40000</v>
      </c>
      <c r="AC727" s="586"/>
      <c r="AD727" s="586"/>
      <c r="AE727" s="586"/>
      <c r="AF727" s="586"/>
      <c r="AG727" s="411"/>
      <c r="AH727" s="411"/>
      <c r="AI727" s="411"/>
      <c r="AJ727" s="411"/>
      <c r="AK727" s="411"/>
      <c r="AL727" s="411" t="s">
        <v>1474</v>
      </c>
      <c r="AM727" s="67"/>
      <c r="AN727" s="67"/>
      <c r="AO727" s="67"/>
      <c r="AP727" s="67"/>
    </row>
    <row r="728" spans="1:42" x14ac:dyDescent="0.2">
      <c r="A728" s="47" t="s">
        <v>1478</v>
      </c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15"/>
      <c r="N728" s="415"/>
      <c r="O728" s="415"/>
      <c r="P728" s="415"/>
      <c r="Q728" s="586"/>
      <c r="R728" s="586"/>
      <c r="S728" s="586"/>
      <c r="T728" s="586"/>
      <c r="U728" s="415"/>
      <c r="V728" s="415"/>
      <c r="W728" s="415"/>
      <c r="X728" s="415" t="s">
        <v>108</v>
      </c>
      <c r="Y728" s="415"/>
      <c r="Z728" s="415"/>
      <c r="AA728" s="415" t="s">
        <v>126</v>
      </c>
      <c r="AB728" s="586">
        <v>40000</v>
      </c>
      <c r="AC728" s="586"/>
      <c r="AD728" s="586"/>
      <c r="AE728" s="586"/>
      <c r="AF728" s="586"/>
      <c r="AG728" s="411"/>
      <c r="AH728" s="411"/>
      <c r="AI728" s="411"/>
      <c r="AJ728" s="411"/>
      <c r="AK728" s="411"/>
      <c r="AL728" s="411" t="s">
        <v>1474</v>
      </c>
      <c r="AM728" s="67"/>
      <c r="AN728" s="67"/>
      <c r="AO728" s="67"/>
      <c r="AP728" s="67"/>
    </row>
    <row r="729" spans="1:42" x14ac:dyDescent="0.2">
      <c r="A729" s="47" t="s">
        <v>1478</v>
      </c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15"/>
      <c r="N729" s="415"/>
      <c r="O729" s="415"/>
      <c r="P729" s="415"/>
      <c r="Q729" s="586"/>
      <c r="R729" s="586"/>
      <c r="S729" s="586"/>
      <c r="T729" s="586"/>
      <c r="U729" s="415"/>
      <c r="V729" s="415"/>
      <c r="W729" s="415"/>
      <c r="X729" s="415" t="s">
        <v>108</v>
      </c>
      <c r="Y729" s="415"/>
      <c r="Z729" s="415"/>
      <c r="AA729" s="415" t="s">
        <v>257</v>
      </c>
      <c r="AB729" s="586">
        <v>22300</v>
      </c>
      <c r="AC729" s="586"/>
      <c r="AD729" s="586"/>
      <c r="AE729" s="586"/>
      <c r="AF729" s="586"/>
      <c r="AG729" s="411"/>
      <c r="AH729" s="411"/>
      <c r="AI729" s="411"/>
      <c r="AJ729" s="411"/>
      <c r="AK729" s="411"/>
      <c r="AL729" s="411" t="s">
        <v>1474</v>
      </c>
      <c r="AM729" s="67"/>
      <c r="AN729" s="67"/>
      <c r="AO729" s="67"/>
      <c r="AP729" s="67"/>
    </row>
    <row r="730" spans="1:42" x14ac:dyDescent="0.2">
      <c r="A730" s="61" t="s">
        <v>1478</v>
      </c>
      <c r="B730" s="61"/>
      <c r="C730" s="61"/>
      <c r="D730" s="61"/>
      <c r="E730" s="61" t="s">
        <v>1479</v>
      </c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588"/>
      <c r="S730" s="588"/>
      <c r="T730" s="588"/>
      <c r="U730" s="292"/>
      <c r="V730" s="292"/>
      <c r="W730" s="292"/>
      <c r="X730" s="292"/>
      <c r="Y730" s="292"/>
      <c r="Z730" s="292"/>
      <c r="AA730" s="292"/>
      <c r="AB730" s="588">
        <v>3882262</v>
      </c>
      <c r="AC730" s="588"/>
      <c r="AD730" s="588"/>
      <c r="AE730" s="588"/>
      <c r="AF730" s="588"/>
      <c r="AG730" s="592">
        <v>-3882262</v>
      </c>
      <c r="AH730" s="592"/>
      <c r="AI730" s="592"/>
      <c r="AJ730" s="592"/>
      <c r="AK730" s="592"/>
      <c r="AL730" s="592"/>
      <c r="AM730" s="237"/>
      <c r="AN730" s="237"/>
      <c r="AO730" s="237"/>
      <c r="AP730" s="237"/>
    </row>
    <row r="731" spans="1:42" x14ac:dyDescent="0.2">
      <c r="A731" s="47" t="s">
        <v>2215</v>
      </c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15"/>
      <c r="N731" s="415"/>
      <c r="O731" s="415"/>
      <c r="P731" s="415"/>
      <c r="Q731" s="587"/>
      <c r="R731" s="587"/>
      <c r="S731" s="586"/>
      <c r="T731" s="586"/>
      <c r="U731" s="415"/>
      <c r="V731" s="415"/>
      <c r="W731" s="415"/>
      <c r="X731" s="415" t="s">
        <v>200</v>
      </c>
      <c r="Y731" s="415"/>
      <c r="Z731" s="415"/>
      <c r="AA731" s="415" t="s">
        <v>152</v>
      </c>
      <c r="AB731" s="586">
        <v>20212169.989999998</v>
      </c>
      <c r="AC731" s="586"/>
      <c r="AD731" s="586"/>
      <c r="AE731" s="586"/>
      <c r="AF731" s="586"/>
      <c r="AG731" s="411"/>
      <c r="AH731" s="411"/>
      <c r="AI731" s="411"/>
      <c r="AJ731" s="411"/>
      <c r="AK731" s="411"/>
      <c r="AL731" s="411" t="s">
        <v>1474</v>
      </c>
      <c r="AM731" s="67"/>
      <c r="AN731" s="67"/>
      <c r="AO731" s="67"/>
      <c r="AP731" s="67"/>
    </row>
    <row r="732" spans="1:42" x14ac:dyDescent="0.2">
      <c r="A732" s="61" t="s">
        <v>2215</v>
      </c>
      <c r="B732" s="61"/>
      <c r="C732" s="61"/>
      <c r="D732" s="61"/>
      <c r="E732" s="61" t="s">
        <v>2216</v>
      </c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588"/>
      <c r="S732" s="588"/>
      <c r="T732" s="588"/>
      <c r="U732" s="292"/>
      <c r="V732" s="292"/>
      <c r="W732" s="292"/>
      <c r="X732" s="292"/>
      <c r="Y732" s="292"/>
      <c r="Z732" s="292"/>
      <c r="AA732" s="292"/>
      <c r="AB732" s="588">
        <v>20212169.989999998</v>
      </c>
      <c r="AC732" s="588"/>
      <c r="AD732" s="588"/>
      <c r="AE732" s="588"/>
      <c r="AF732" s="588"/>
      <c r="AG732" s="592">
        <v>-20212169.989999998</v>
      </c>
      <c r="AH732" s="592"/>
      <c r="AI732" s="592"/>
      <c r="AJ732" s="592"/>
      <c r="AK732" s="592"/>
      <c r="AL732" s="592"/>
      <c r="AM732" s="237"/>
      <c r="AN732" s="237"/>
      <c r="AO732" s="237"/>
      <c r="AP732" s="237"/>
    </row>
    <row r="733" spans="1:42" x14ac:dyDescent="0.2">
      <c r="A733" s="47" t="s">
        <v>1480</v>
      </c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15"/>
      <c r="N733" s="415"/>
      <c r="O733" s="415"/>
      <c r="P733" s="415"/>
      <c r="Q733" s="587"/>
      <c r="R733" s="587"/>
      <c r="S733" s="586"/>
      <c r="T733" s="586"/>
      <c r="U733" s="415"/>
      <c r="V733" s="415"/>
      <c r="W733" s="415"/>
      <c r="X733" s="415" t="s">
        <v>108</v>
      </c>
      <c r="Y733" s="415"/>
      <c r="Z733" s="415"/>
      <c r="AA733" s="415" t="s">
        <v>239</v>
      </c>
      <c r="AB733" s="586">
        <v>9543230</v>
      </c>
      <c r="AC733" s="586"/>
      <c r="AD733" s="586"/>
      <c r="AE733" s="586"/>
      <c r="AF733" s="586"/>
      <c r="AG733" s="411"/>
      <c r="AH733" s="411"/>
      <c r="AI733" s="411"/>
      <c r="AJ733" s="411"/>
      <c r="AK733" s="411"/>
      <c r="AL733" s="411" t="s">
        <v>1474</v>
      </c>
      <c r="AM733" s="67"/>
      <c r="AN733" s="67"/>
      <c r="AO733" s="67"/>
      <c r="AP733" s="67"/>
    </row>
    <row r="734" spans="1:42" x14ac:dyDescent="0.2">
      <c r="A734" s="47" t="s">
        <v>1480</v>
      </c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15"/>
      <c r="N734" s="415"/>
      <c r="O734" s="415"/>
      <c r="P734" s="415"/>
      <c r="Q734" s="586"/>
      <c r="R734" s="586"/>
      <c r="S734" s="586"/>
      <c r="T734" s="586"/>
      <c r="U734" s="415"/>
      <c r="V734" s="415"/>
      <c r="W734" s="415"/>
      <c r="X734" s="415" t="s">
        <v>108</v>
      </c>
      <c r="Y734" s="415"/>
      <c r="Z734" s="415"/>
      <c r="AA734" s="415" t="s">
        <v>241</v>
      </c>
      <c r="AB734" s="586">
        <v>2390947</v>
      </c>
      <c r="AC734" s="586"/>
      <c r="AD734" s="586"/>
      <c r="AE734" s="586"/>
      <c r="AF734" s="586"/>
      <c r="AG734" s="411"/>
      <c r="AH734" s="411"/>
      <c r="AI734" s="411"/>
      <c r="AJ734" s="411"/>
      <c r="AK734" s="411"/>
      <c r="AL734" s="411" t="s">
        <v>1474</v>
      </c>
      <c r="AM734" s="67"/>
      <c r="AN734" s="67"/>
      <c r="AO734" s="67"/>
      <c r="AP734" s="67"/>
    </row>
    <row r="735" spans="1:42" x14ac:dyDescent="0.2">
      <c r="A735" s="47" t="s">
        <v>1480</v>
      </c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15"/>
      <c r="N735" s="415"/>
      <c r="O735" s="415"/>
      <c r="P735" s="415"/>
      <c r="Q735" s="586"/>
      <c r="R735" s="586"/>
      <c r="S735" s="586"/>
      <c r="T735" s="586"/>
      <c r="U735" s="415"/>
      <c r="V735" s="415"/>
      <c r="W735" s="415"/>
      <c r="X735" s="415" t="s">
        <v>108</v>
      </c>
      <c r="Y735" s="415"/>
      <c r="Z735" s="415"/>
      <c r="AA735" s="415" t="s">
        <v>243</v>
      </c>
      <c r="AB735" s="586">
        <v>867671</v>
      </c>
      <c r="AC735" s="586"/>
      <c r="AD735" s="586"/>
      <c r="AE735" s="586"/>
      <c r="AF735" s="586"/>
      <c r="AG735" s="411"/>
      <c r="AH735" s="411"/>
      <c r="AI735" s="411"/>
      <c r="AJ735" s="411"/>
      <c r="AK735" s="411"/>
      <c r="AL735" s="411" t="s">
        <v>1474</v>
      </c>
      <c r="AM735" s="67"/>
      <c r="AN735" s="67"/>
      <c r="AO735" s="67"/>
      <c r="AP735" s="67"/>
    </row>
    <row r="736" spans="1:42" x14ac:dyDescent="0.2">
      <c r="A736" s="47" t="s">
        <v>1480</v>
      </c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15"/>
      <c r="N736" s="415"/>
      <c r="O736" s="415"/>
      <c r="P736" s="415"/>
      <c r="Q736" s="586"/>
      <c r="R736" s="586"/>
      <c r="S736" s="586"/>
      <c r="T736" s="586"/>
      <c r="U736" s="415"/>
      <c r="V736" s="415"/>
      <c r="W736" s="415"/>
      <c r="X736" s="415" t="s">
        <v>108</v>
      </c>
      <c r="Y736" s="415"/>
      <c r="Z736" s="415"/>
      <c r="AA736" s="415" t="s">
        <v>244</v>
      </c>
      <c r="AB736" s="586">
        <v>38909</v>
      </c>
      <c r="AC736" s="586"/>
      <c r="AD736" s="586"/>
      <c r="AE736" s="586"/>
      <c r="AF736" s="586"/>
      <c r="AG736" s="411"/>
      <c r="AH736" s="411"/>
      <c r="AI736" s="411"/>
      <c r="AJ736" s="411"/>
      <c r="AK736" s="411"/>
      <c r="AL736" s="411" t="s">
        <v>1474</v>
      </c>
      <c r="AM736" s="67"/>
      <c r="AN736" s="67"/>
      <c r="AO736" s="67"/>
      <c r="AP736" s="67"/>
    </row>
    <row r="737" spans="1:42" x14ac:dyDescent="0.2">
      <c r="A737" s="47" t="s">
        <v>1480</v>
      </c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15"/>
      <c r="N737" s="415"/>
      <c r="O737" s="415"/>
      <c r="P737" s="415"/>
      <c r="Q737" s="586"/>
      <c r="R737" s="586"/>
      <c r="S737" s="586"/>
      <c r="T737" s="586"/>
      <c r="U737" s="415"/>
      <c r="V737" s="415"/>
      <c r="W737" s="415"/>
      <c r="X737" s="415" t="s">
        <v>108</v>
      </c>
      <c r="Y737" s="415"/>
      <c r="Z737" s="415"/>
      <c r="AA737" s="415" t="s">
        <v>174</v>
      </c>
      <c r="AB737" s="586">
        <v>4010</v>
      </c>
      <c r="AC737" s="586"/>
      <c r="AD737" s="586"/>
      <c r="AE737" s="586"/>
      <c r="AF737" s="586"/>
      <c r="AG737" s="411"/>
      <c r="AH737" s="411"/>
      <c r="AI737" s="411"/>
      <c r="AJ737" s="411"/>
      <c r="AK737" s="411"/>
      <c r="AL737" s="411" t="s">
        <v>1474</v>
      </c>
      <c r="AM737" s="67"/>
      <c r="AN737" s="67"/>
      <c r="AO737" s="67"/>
      <c r="AP737" s="67"/>
    </row>
    <row r="738" spans="1:42" x14ac:dyDescent="0.2">
      <c r="A738" s="47" t="s">
        <v>1480</v>
      </c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15"/>
      <c r="N738" s="415"/>
      <c r="O738" s="415"/>
      <c r="P738" s="415"/>
      <c r="Q738" s="586"/>
      <c r="R738" s="586"/>
      <c r="S738" s="586"/>
      <c r="T738" s="586"/>
      <c r="U738" s="415"/>
      <c r="V738" s="415"/>
      <c r="W738" s="415"/>
      <c r="X738" s="415" t="s">
        <v>108</v>
      </c>
      <c r="Y738" s="415"/>
      <c r="Z738" s="415"/>
      <c r="AA738" s="415" t="s">
        <v>125</v>
      </c>
      <c r="AB738" s="586">
        <v>12635.5</v>
      </c>
      <c r="AC738" s="586"/>
      <c r="AD738" s="586"/>
      <c r="AE738" s="586"/>
      <c r="AF738" s="586"/>
      <c r="AG738" s="411"/>
      <c r="AH738" s="411"/>
      <c r="AI738" s="411"/>
      <c r="AJ738" s="411"/>
      <c r="AK738" s="411"/>
      <c r="AL738" s="411" t="s">
        <v>1474</v>
      </c>
      <c r="AM738" s="67"/>
      <c r="AN738" s="67"/>
      <c r="AO738" s="67"/>
      <c r="AP738" s="67"/>
    </row>
    <row r="739" spans="1:42" x14ac:dyDescent="0.2">
      <c r="A739" s="47" t="s">
        <v>1480</v>
      </c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15"/>
      <c r="N739" s="415"/>
      <c r="O739" s="415"/>
      <c r="P739" s="415"/>
      <c r="Q739" s="586"/>
      <c r="R739" s="586"/>
      <c r="S739" s="586"/>
      <c r="T739" s="586"/>
      <c r="U739" s="415"/>
      <c r="V739" s="415"/>
      <c r="W739" s="415"/>
      <c r="X739" s="415" t="s">
        <v>108</v>
      </c>
      <c r="Y739" s="415"/>
      <c r="Z739" s="415"/>
      <c r="AA739" s="415" t="s">
        <v>226</v>
      </c>
      <c r="AB739" s="586">
        <v>11920.09</v>
      </c>
      <c r="AC739" s="586"/>
      <c r="AD739" s="586"/>
      <c r="AE739" s="586"/>
      <c r="AF739" s="586"/>
      <c r="AG739" s="411"/>
      <c r="AH739" s="411"/>
      <c r="AI739" s="411"/>
      <c r="AJ739" s="411"/>
      <c r="AK739" s="411"/>
      <c r="AL739" s="411" t="s">
        <v>1474</v>
      </c>
      <c r="AM739" s="67"/>
      <c r="AN739" s="67"/>
      <c r="AO739" s="67"/>
      <c r="AP739" s="67"/>
    </row>
    <row r="740" spans="1:42" x14ac:dyDescent="0.2">
      <c r="A740" s="47" t="s">
        <v>1480</v>
      </c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15"/>
      <c r="N740" s="415"/>
      <c r="O740" s="415"/>
      <c r="P740" s="415"/>
      <c r="Q740" s="586"/>
      <c r="R740" s="586"/>
      <c r="S740" s="586"/>
      <c r="T740" s="586"/>
      <c r="U740" s="415"/>
      <c r="V740" s="415"/>
      <c r="W740" s="415"/>
      <c r="X740" s="415" t="s">
        <v>108</v>
      </c>
      <c r="Y740" s="415"/>
      <c r="Z740" s="415"/>
      <c r="AA740" s="415" t="s">
        <v>227</v>
      </c>
      <c r="AB740" s="586">
        <v>143019.29</v>
      </c>
      <c r="AC740" s="586"/>
      <c r="AD740" s="586"/>
      <c r="AE740" s="586"/>
      <c r="AF740" s="586"/>
      <c r="AG740" s="411"/>
      <c r="AH740" s="411"/>
      <c r="AI740" s="411"/>
      <c r="AJ740" s="411"/>
      <c r="AK740" s="411"/>
      <c r="AL740" s="411" t="s">
        <v>1474</v>
      </c>
      <c r="AM740" s="67"/>
      <c r="AN740" s="67"/>
      <c r="AO740" s="67"/>
      <c r="AP740" s="67"/>
    </row>
    <row r="741" spans="1:42" x14ac:dyDescent="0.2">
      <c r="A741" s="47" t="s">
        <v>1480</v>
      </c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15"/>
      <c r="N741" s="415"/>
      <c r="O741" s="415"/>
      <c r="P741" s="415"/>
      <c r="Q741" s="586"/>
      <c r="R741" s="586"/>
      <c r="S741" s="586"/>
      <c r="T741" s="586"/>
      <c r="U741" s="415"/>
      <c r="V741" s="415"/>
      <c r="W741" s="415"/>
      <c r="X741" s="415" t="s">
        <v>108</v>
      </c>
      <c r="Y741" s="415"/>
      <c r="Z741" s="415"/>
      <c r="AA741" s="415" t="s">
        <v>247</v>
      </c>
      <c r="AB741" s="586">
        <v>26191</v>
      </c>
      <c r="AC741" s="586"/>
      <c r="AD741" s="586"/>
      <c r="AE741" s="586"/>
      <c r="AF741" s="586"/>
      <c r="AG741" s="411"/>
      <c r="AH741" s="411"/>
      <c r="AI741" s="411"/>
      <c r="AJ741" s="411"/>
      <c r="AK741" s="411"/>
      <c r="AL741" s="411" t="s">
        <v>1474</v>
      </c>
      <c r="AM741" s="67"/>
      <c r="AN741" s="67"/>
      <c r="AO741" s="67"/>
      <c r="AP741" s="67"/>
    </row>
    <row r="742" spans="1:42" x14ac:dyDescent="0.2">
      <c r="A742" s="47" t="s">
        <v>1480</v>
      </c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15"/>
      <c r="N742" s="415"/>
      <c r="O742" s="415"/>
      <c r="P742" s="415"/>
      <c r="Q742" s="586"/>
      <c r="R742" s="586"/>
      <c r="S742" s="586"/>
      <c r="T742" s="586"/>
      <c r="U742" s="415"/>
      <c r="V742" s="415"/>
      <c r="W742" s="415"/>
      <c r="X742" s="415" t="s">
        <v>108</v>
      </c>
      <c r="Y742" s="415"/>
      <c r="Z742" s="415"/>
      <c r="AA742" s="415" t="s">
        <v>249</v>
      </c>
      <c r="AB742" s="586">
        <v>44783</v>
      </c>
      <c r="AC742" s="586"/>
      <c r="AD742" s="586"/>
      <c r="AE742" s="586"/>
      <c r="AF742" s="586"/>
      <c r="AG742" s="411"/>
      <c r="AH742" s="411"/>
      <c r="AI742" s="411"/>
      <c r="AJ742" s="411"/>
      <c r="AK742" s="411"/>
      <c r="AL742" s="411" t="s">
        <v>1474</v>
      </c>
      <c r="AM742" s="67"/>
      <c r="AN742" s="67"/>
      <c r="AO742" s="67"/>
      <c r="AP742" s="67"/>
    </row>
    <row r="743" spans="1:42" x14ac:dyDescent="0.2">
      <c r="A743" s="47" t="s">
        <v>1480</v>
      </c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15"/>
      <c r="N743" s="415"/>
      <c r="O743" s="415"/>
      <c r="P743" s="415"/>
      <c r="Q743" s="586"/>
      <c r="R743" s="586"/>
      <c r="S743" s="586"/>
      <c r="T743" s="586"/>
      <c r="U743" s="415"/>
      <c r="V743" s="415"/>
      <c r="W743" s="415"/>
      <c r="X743" s="415" t="s">
        <v>108</v>
      </c>
      <c r="Y743" s="415"/>
      <c r="Z743" s="415"/>
      <c r="AA743" s="415" t="s">
        <v>251</v>
      </c>
      <c r="AB743" s="586">
        <v>50005.58</v>
      </c>
      <c r="AC743" s="586"/>
      <c r="AD743" s="586"/>
      <c r="AE743" s="586"/>
      <c r="AF743" s="586"/>
      <c r="AG743" s="411"/>
      <c r="AH743" s="411"/>
      <c r="AI743" s="411"/>
      <c r="AJ743" s="411"/>
      <c r="AK743" s="411"/>
      <c r="AL743" s="411" t="s">
        <v>1474</v>
      </c>
      <c r="AM743" s="67"/>
      <c r="AN743" s="67"/>
      <c r="AO743" s="67"/>
      <c r="AP743" s="67"/>
    </row>
    <row r="744" spans="1:42" x14ac:dyDescent="0.2">
      <c r="A744" s="47" t="s">
        <v>1480</v>
      </c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15"/>
      <c r="N744" s="415"/>
      <c r="O744" s="415"/>
      <c r="P744" s="415"/>
      <c r="Q744" s="586"/>
      <c r="R744" s="586"/>
      <c r="S744" s="586"/>
      <c r="T744" s="586"/>
      <c r="U744" s="415"/>
      <c r="V744" s="415"/>
      <c r="W744" s="415"/>
      <c r="X744" s="415" t="s">
        <v>108</v>
      </c>
      <c r="Y744" s="415"/>
      <c r="Z744" s="415"/>
      <c r="AA744" s="415" t="s">
        <v>132</v>
      </c>
      <c r="AB744" s="586">
        <v>693877.06</v>
      </c>
      <c r="AC744" s="586"/>
      <c r="AD744" s="586"/>
      <c r="AE744" s="586"/>
      <c r="AF744" s="586"/>
      <c r="AG744" s="411"/>
      <c r="AH744" s="411"/>
      <c r="AI744" s="411"/>
      <c r="AJ744" s="411"/>
      <c r="AK744" s="411"/>
      <c r="AL744" s="411" t="s">
        <v>1474</v>
      </c>
      <c r="AM744" s="67"/>
      <c r="AN744" s="67"/>
      <c r="AO744" s="67"/>
      <c r="AP744" s="67"/>
    </row>
    <row r="745" spans="1:42" x14ac:dyDescent="0.2">
      <c r="A745" s="47" t="s">
        <v>1480</v>
      </c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15"/>
      <c r="N745" s="415"/>
      <c r="O745" s="415"/>
      <c r="P745" s="415"/>
      <c r="Q745" s="586"/>
      <c r="R745" s="586"/>
      <c r="S745" s="586"/>
      <c r="T745" s="586"/>
      <c r="U745" s="415"/>
      <c r="V745" s="415"/>
      <c r="W745" s="415"/>
      <c r="X745" s="415" t="s">
        <v>108</v>
      </c>
      <c r="Y745" s="415"/>
      <c r="Z745" s="415"/>
      <c r="AA745" s="415" t="s">
        <v>135</v>
      </c>
      <c r="AB745" s="586">
        <v>5445</v>
      </c>
      <c r="AC745" s="586"/>
      <c r="AD745" s="586"/>
      <c r="AE745" s="586"/>
      <c r="AF745" s="586"/>
      <c r="AG745" s="411"/>
      <c r="AH745" s="411"/>
      <c r="AI745" s="411"/>
      <c r="AJ745" s="411"/>
      <c r="AK745" s="411"/>
      <c r="AL745" s="411" t="s">
        <v>1474</v>
      </c>
      <c r="AM745" s="67"/>
      <c r="AN745" s="67"/>
      <c r="AO745" s="67"/>
      <c r="AP745" s="67"/>
    </row>
    <row r="746" spans="1:42" x14ac:dyDescent="0.2">
      <c r="A746" s="47" t="s">
        <v>1480</v>
      </c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15"/>
      <c r="N746" s="415"/>
      <c r="O746" s="415"/>
      <c r="P746" s="415"/>
      <c r="Q746" s="586"/>
      <c r="R746" s="586"/>
      <c r="S746" s="586"/>
      <c r="T746" s="586"/>
      <c r="U746" s="415"/>
      <c r="V746" s="415"/>
      <c r="W746" s="415"/>
      <c r="X746" s="415" t="s">
        <v>108</v>
      </c>
      <c r="Y746" s="415"/>
      <c r="Z746" s="415"/>
      <c r="AA746" s="415" t="s">
        <v>253</v>
      </c>
      <c r="AB746" s="586">
        <v>125961</v>
      </c>
      <c r="AC746" s="586"/>
      <c r="AD746" s="586"/>
      <c r="AE746" s="586"/>
      <c r="AF746" s="586"/>
      <c r="AG746" s="411"/>
      <c r="AH746" s="411"/>
      <c r="AI746" s="411"/>
      <c r="AJ746" s="411"/>
      <c r="AK746" s="411"/>
      <c r="AL746" s="411" t="s">
        <v>1474</v>
      </c>
      <c r="AM746" s="67"/>
      <c r="AN746" s="67"/>
      <c r="AO746" s="67"/>
      <c r="AP746" s="67"/>
    </row>
    <row r="747" spans="1:42" x14ac:dyDescent="0.2">
      <c r="A747" s="47" t="s">
        <v>1480</v>
      </c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15"/>
      <c r="N747" s="415"/>
      <c r="O747" s="415"/>
      <c r="P747" s="415"/>
      <c r="Q747" s="586"/>
      <c r="R747" s="586"/>
      <c r="S747" s="586"/>
      <c r="T747" s="586"/>
      <c r="U747" s="415"/>
      <c r="V747" s="415"/>
      <c r="W747" s="415"/>
      <c r="X747" s="415" t="s">
        <v>98</v>
      </c>
      <c r="Y747" s="415"/>
      <c r="Z747" s="415"/>
      <c r="AA747" s="415" t="s">
        <v>126</v>
      </c>
      <c r="AB747" s="586">
        <v>27268.79</v>
      </c>
      <c r="AC747" s="586"/>
      <c r="AD747" s="586"/>
      <c r="AE747" s="586"/>
      <c r="AF747" s="586"/>
      <c r="AG747" s="411"/>
      <c r="AH747" s="411"/>
      <c r="AI747" s="411"/>
      <c r="AJ747" s="411"/>
      <c r="AK747" s="411"/>
      <c r="AL747" s="411" t="s">
        <v>1474</v>
      </c>
      <c r="AM747" s="67"/>
      <c r="AN747" s="67"/>
      <c r="AO747" s="67"/>
      <c r="AP747" s="67"/>
    </row>
    <row r="748" spans="1:42" x14ac:dyDescent="0.2">
      <c r="A748" s="47" t="s">
        <v>1480</v>
      </c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15"/>
      <c r="N748" s="415"/>
      <c r="O748" s="415"/>
      <c r="P748" s="415"/>
      <c r="Q748" s="586"/>
      <c r="R748" s="586"/>
      <c r="S748" s="586"/>
      <c r="T748" s="586"/>
      <c r="U748" s="415"/>
      <c r="V748" s="415"/>
      <c r="W748" s="415"/>
      <c r="X748" s="415" t="s">
        <v>108</v>
      </c>
      <c r="Y748" s="415"/>
      <c r="Z748" s="415"/>
      <c r="AA748" s="415" t="s">
        <v>126</v>
      </c>
      <c r="AB748" s="586">
        <v>62818.5</v>
      </c>
      <c r="AC748" s="586"/>
      <c r="AD748" s="586"/>
      <c r="AE748" s="586"/>
      <c r="AF748" s="586"/>
      <c r="AG748" s="411"/>
      <c r="AH748" s="411"/>
      <c r="AI748" s="411"/>
      <c r="AJ748" s="411"/>
      <c r="AK748" s="411"/>
      <c r="AL748" s="411" t="s">
        <v>1474</v>
      </c>
      <c r="AM748" s="67"/>
      <c r="AN748" s="67"/>
      <c r="AO748" s="67"/>
      <c r="AP748" s="67"/>
    </row>
    <row r="749" spans="1:42" x14ac:dyDescent="0.2">
      <c r="A749" s="47" t="s">
        <v>1480</v>
      </c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15"/>
      <c r="N749" s="415"/>
      <c r="O749" s="415"/>
      <c r="P749" s="415"/>
      <c r="Q749" s="586"/>
      <c r="R749" s="586"/>
      <c r="S749" s="586"/>
      <c r="T749" s="586"/>
      <c r="U749" s="415"/>
      <c r="V749" s="415"/>
      <c r="W749" s="415"/>
      <c r="X749" s="415" t="s">
        <v>108</v>
      </c>
      <c r="Y749" s="415"/>
      <c r="Z749" s="415"/>
      <c r="AA749" s="415" t="s">
        <v>256</v>
      </c>
      <c r="AB749" s="586">
        <v>3613</v>
      </c>
      <c r="AC749" s="586"/>
      <c r="AD749" s="586"/>
      <c r="AE749" s="586"/>
      <c r="AF749" s="586"/>
      <c r="AG749" s="411"/>
      <c r="AH749" s="411"/>
      <c r="AI749" s="411"/>
      <c r="AJ749" s="411"/>
      <c r="AK749" s="411"/>
      <c r="AL749" s="411" t="s">
        <v>1474</v>
      </c>
      <c r="AM749" s="67"/>
      <c r="AN749" s="67"/>
      <c r="AO749" s="67"/>
      <c r="AP749" s="67"/>
    </row>
    <row r="750" spans="1:42" x14ac:dyDescent="0.2">
      <c r="A750" s="47" t="s">
        <v>1480</v>
      </c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15"/>
      <c r="N750" s="415"/>
      <c r="O750" s="415"/>
      <c r="P750" s="415"/>
      <c r="Q750" s="586"/>
      <c r="R750" s="586"/>
      <c r="S750" s="586"/>
      <c r="T750" s="586"/>
      <c r="U750" s="415"/>
      <c r="V750" s="415"/>
      <c r="W750" s="415"/>
      <c r="X750" s="415" t="s">
        <v>108</v>
      </c>
      <c r="Y750" s="415"/>
      <c r="Z750" s="415"/>
      <c r="AA750" s="415" t="s">
        <v>257</v>
      </c>
      <c r="AB750" s="586">
        <v>85137</v>
      </c>
      <c r="AC750" s="586"/>
      <c r="AD750" s="586"/>
      <c r="AE750" s="586"/>
      <c r="AF750" s="586"/>
      <c r="AG750" s="411"/>
      <c r="AH750" s="411"/>
      <c r="AI750" s="411"/>
      <c r="AJ750" s="411"/>
      <c r="AK750" s="411"/>
      <c r="AL750" s="411" t="s">
        <v>1474</v>
      </c>
      <c r="AM750" s="67"/>
      <c r="AN750" s="67"/>
      <c r="AO750" s="67"/>
      <c r="AP750" s="67"/>
    </row>
    <row r="751" spans="1:42" x14ac:dyDescent="0.2">
      <c r="A751" s="61" t="s">
        <v>1480</v>
      </c>
      <c r="B751" s="61"/>
      <c r="C751" s="61"/>
      <c r="D751" s="61"/>
      <c r="E751" s="61" t="s">
        <v>1481</v>
      </c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588"/>
      <c r="S751" s="588"/>
      <c r="T751" s="588"/>
      <c r="U751" s="292"/>
      <c r="V751" s="292"/>
      <c r="W751" s="292"/>
      <c r="X751" s="292"/>
      <c r="Y751" s="292"/>
      <c r="Z751" s="292"/>
      <c r="AA751" s="292"/>
      <c r="AB751" s="588">
        <v>14137441.810000001</v>
      </c>
      <c r="AC751" s="588"/>
      <c r="AD751" s="588"/>
      <c r="AE751" s="588"/>
      <c r="AF751" s="588"/>
      <c r="AG751" s="592">
        <v>-14137441.810000001</v>
      </c>
      <c r="AH751" s="592"/>
      <c r="AI751" s="592"/>
      <c r="AJ751" s="592"/>
      <c r="AK751" s="592"/>
      <c r="AL751" s="592"/>
      <c r="AM751" s="237"/>
      <c r="AN751" s="237"/>
      <c r="AO751" s="237"/>
      <c r="AP751" s="237"/>
    </row>
    <row r="752" spans="1:42" x14ac:dyDescent="0.2">
      <c r="A752" s="47" t="s">
        <v>1482</v>
      </c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15"/>
      <c r="N752" s="415"/>
      <c r="O752" s="415"/>
      <c r="P752" s="415"/>
      <c r="Q752" s="587"/>
      <c r="R752" s="587"/>
      <c r="S752" s="586"/>
      <c r="T752" s="586"/>
      <c r="U752" s="415"/>
      <c r="V752" s="415"/>
      <c r="W752" s="415"/>
      <c r="X752" s="415" t="s">
        <v>264</v>
      </c>
      <c r="Y752" s="415"/>
      <c r="Z752" s="415"/>
      <c r="AA752" s="415" t="s">
        <v>152</v>
      </c>
      <c r="AB752" s="586">
        <v>16083000</v>
      </c>
      <c r="AC752" s="586"/>
      <c r="AD752" s="586"/>
      <c r="AE752" s="586"/>
      <c r="AF752" s="586"/>
      <c r="AG752" s="411"/>
      <c r="AH752" s="411"/>
      <c r="AI752" s="411"/>
      <c r="AJ752" s="411"/>
      <c r="AK752" s="411"/>
      <c r="AL752" s="411" t="s">
        <v>1474</v>
      </c>
      <c r="AM752" s="67"/>
      <c r="AN752" s="67"/>
      <c r="AO752" s="67"/>
      <c r="AP752" s="67"/>
    </row>
    <row r="753" spans="1:42" x14ac:dyDescent="0.2">
      <c r="A753" s="47" t="s">
        <v>1482</v>
      </c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15"/>
      <c r="N753" s="415"/>
      <c r="O753" s="415"/>
      <c r="P753" s="415"/>
      <c r="Q753" s="586"/>
      <c r="R753" s="586"/>
      <c r="S753" s="586"/>
      <c r="T753" s="586"/>
      <c r="U753" s="415"/>
      <c r="V753" s="415"/>
      <c r="W753" s="415"/>
      <c r="X753" s="415" t="s">
        <v>270</v>
      </c>
      <c r="Y753" s="415"/>
      <c r="Z753" s="415"/>
      <c r="AA753" s="415" t="s">
        <v>152</v>
      </c>
      <c r="AB753" s="586">
        <v>436000</v>
      </c>
      <c r="AC753" s="586"/>
      <c r="AD753" s="586"/>
      <c r="AE753" s="586"/>
      <c r="AF753" s="586"/>
      <c r="AG753" s="411"/>
      <c r="AH753" s="411"/>
      <c r="AI753" s="411"/>
      <c r="AJ753" s="411"/>
      <c r="AK753" s="411"/>
      <c r="AL753" s="411" t="s">
        <v>1474</v>
      </c>
      <c r="AM753" s="67"/>
      <c r="AN753" s="67"/>
      <c r="AO753" s="67"/>
      <c r="AP753" s="67"/>
    </row>
    <row r="754" spans="1:42" x14ac:dyDescent="0.2">
      <c r="A754" s="47" t="s">
        <v>1482</v>
      </c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15"/>
      <c r="N754" s="415"/>
      <c r="O754" s="415"/>
      <c r="P754" s="415"/>
      <c r="Q754" s="586"/>
      <c r="R754" s="586"/>
      <c r="S754" s="586"/>
      <c r="T754" s="586"/>
      <c r="U754" s="415"/>
      <c r="V754" s="415"/>
      <c r="W754" s="415"/>
      <c r="X754" s="415" t="s">
        <v>274</v>
      </c>
      <c r="Y754" s="415"/>
      <c r="Z754" s="415"/>
      <c r="AA754" s="415" t="s">
        <v>152</v>
      </c>
      <c r="AB754" s="586">
        <v>4875000</v>
      </c>
      <c r="AC754" s="586"/>
      <c r="AD754" s="586"/>
      <c r="AE754" s="586"/>
      <c r="AF754" s="586"/>
      <c r="AG754" s="411"/>
      <c r="AH754" s="411"/>
      <c r="AI754" s="411"/>
      <c r="AJ754" s="411"/>
      <c r="AK754" s="411"/>
      <c r="AL754" s="411" t="s">
        <v>1474</v>
      </c>
      <c r="AM754" s="67"/>
      <c r="AN754" s="67"/>
      <c r="AO754" s="67"/>
      <c r="AP754" s="67"/>
    </row>
    <row r="755" spans="1:42" x14ac:dyDescent="0.2">
      <c r="A755" s="61" t="s">
        <v>1482</v>
      </c>
      <c r="B755" s="61"/>
      <c r="C755" s="61"/>
      <c r="D755" s="61"/>
      <c r="E755" s="61" t="s">
        <v>1483</v>
      </c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588"/>
      <c r="S755" s="588"/>
      <c r="T755" s="588"/>
      <c r="U755" s="292"/>
      <c r="V755" s="292"/>
      <c r="W755" s="292"/>
      <c r="X755" s="292"/>
      <c r="Y755" s="292"/>
      <c r="Z755" s="292"/>
      <c r="AA755" s="292"/>
      <c r="AB755" s="588">
        <v>21394000</v>
      </c>
      <c r="AC755" s="588"/>
      <c r="AD755" s="588"/>
      <c r="AE755" s="588"/>
      <c r="AF755" s="588"/>
      <c r="AG755" s="592">
        <v>-21394000</v>
      </c>
      <c r="AH755" s="592"/>
      <c r="AI755" s="592"/>
      <c r="AJ755" s="592"/>
      <c r="AK755" s="592"/>
      <c r="AL755" s="592"/>
      <c r="AM755" s="237"/>
      <c r="AN755" s="237"/>
      <c r="AO755" s="237"/>
      <c r="AP755" s="237"/>
    </row>
    <row r="756" spans="1:42" x14ac:dyDescent="0.2">
      <c r="A756" s="47" t="s">
        <v>1484</v>
      </c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15"/>
      <c r="N756" s="415"/>
      <c r="O756" s="415"/>
      <c r="P756" s="415"/>
      <c r="Q756" s="587"/>
      <c r="R756" s="587"/>
      <c r="S756" s="586"/>
      <c r="T756" s="586"/>
      <c r="U756" s="415"/>
      <c r="V756" s="415"/>
      <c r="W756" s="415"/>
      <c r="X756" s="415" t="s">
        <v>108</v>
      </c>
      <c r="Y756" s="415"/>
      <c r="Z756" s="415"/>
      <c r="AA756" s="415" t="s">
        <v>289</v>
      </c>
      <c r="AB756" s="586">
        <v>731750</v>
      </c>
      <c r="AC756" s="586"/>
      <c r="AD756" s="586"/>
      <c r="AE756" s="586"/>
      <c r="AF756" s="586"/>
      <c r="AG756" s="411"/>
      <c r="AH756" s="411"/>
      <c r="AI756" s="411"/>
      <c r="AJ756" s="411"/>
      <c r="AK756" s="411"/>
      <c r="AL756" s="411" t="s">
        <v>1474</v>
      </c>
      <c r="AM756" s="67"/>
      <c r="AN756" s="67"/>
      <c r="AO756" s="67"/>
      <c r="AP756" s="67"/>
    </row>
    <row r="757" spans="1:42" x14ac:dyDescent="0.2">
      <c r="A757" s="47" t="s">
        <v>1484</v>
      </c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15"/>
      <c r="N757" s="415"/>
      <c r="O757" s="415"/>
      <c r="P757" s="415"/>
      <c r="Q757" s="586"/>
      <c r="R757" s="586"/>
      <c r="S757" s="586"/>
      <c r="T757" s="586"/>
      <c r="U757" s="415"/>
      <c r="V757" s="415"/>
      <c r="W757" s="415"/>
      <c r="X757" s="415" t="s">
        <v>159</v>
      </c>
      <c r="Y757" s="415"/>
      <c r="Z757" s="415"/>
      <c r="AA757" s="415" t="s">
        <v>126</v>
      </c>
      <c r="AB757" s="586">
        <v>1938023</v>
      </c>
      <c r="AC757" s="586"/>
      <c r="AD757" s="586"/>
      <c r="AE757" s="586"/>
      <c r="AF757" s="586"/>
      <c r="AG757" s="411"/>
      <c r="AH757" s="411"/>
      <c r="AI757" s="411"/>
      <c r="AJ757" s="411"/>
      <c r="AK757" s="411"/>
      <c r="AL757" s="411" t="s">
        <v>1474</v>
      </c>
      <c r="AM757" s="67"/>
      <c r="AN757" s="67"/>
      <c r="AO757" s="67"/>
      <c r="AP757" s="67"/>
    </row>
    <row r="758" spans="1:42" x14ac:dyDescent="0.2">
      <c r="A758" s="61" t="s">
        <v>1484</v>
      </c>
      <c r="B758" s="61"/>
      <c r="C758" s="61"/>
      <c r="D758" s="61"/>
      <c r="E758" s="61" t="s">
        <v>1485</v>
      </c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588"/>
      <c r="S758" s="588"/>
      <c r="T758" s="588"/>
      <c r="U758" s="292"/>
      <c r="V758" s="292"/>
      <c r="W758" s="292"/>
      <c r="X758" s="292"/>
      <c r="Y758" s="292"/>
      <c r="Z758" s="292"/>
      <c r="AA758" s="292"/>
      <c r="AB758" s="588">
        <v>2669773</v>
      </c>
      <c r="AC758" s="588"/>
      <c r="AD758" s="588"/>
      <c r="AE758" s="588"/>
      <c r="AF758" s="588"/>
      <c r="AG758" s="592">
        <v>-2669773</v>
      </c>
      <c r="AH758" s="592"/>
      <c r="AI758" s="592"/>
      <c r="AJ758" s="592"/>
      <c r="AK758" s="592"/>
      <c r="AL758" s="592"/>
      <c r="AM758" s="237"/>
      <c r="AN758" s="237"/>
      <c r="AO758" s="237"/>
      <c r="AP758" s="237"/>
    </row>
    <row r="759" spans="1:42" x14ac:dyDescent="0.2">
      <c r="A759" s="47" t="s">
        <v>1486</v>
      </c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15"/>
      <c r="N759" s="415"/>
      <c r="O759" s="415"/>
      <c r="P759" s="415"/>
      <c r="Q759" s="587"/>
      <c r="R759" s="587"/>
      <c r="S759" s="586"/>
      <c r="T759" s="586"/>
      <c r="U759" s="415"/>
      <c r="V759" s="415"/>
      <c r="W759" s="415"/>
      <c r="X759" s="415" t="s">
        <v>108</v>
      </c>
      <c r="Y759" s="415"/>
      <c r="Z759" s="415"/>
      <c r="AA759" s="415" t="s">
        <v>289</v>
      </c>
      <c r="AB759" s="586">
        <v>852240.25</v>
      </c>
      <c r="AC759" s="586"/>
      <c r="AD759" s="586"/>
      <c r="AE759" s="586"/>
      <c r="AF759" s="586"/>
      <c r="AG759" s="411"/>
      <c r="AH759" s="411"/>
      <c r="AI759" s="411"/>
      <c r="AJ759" s="411"/>
      <c r="AK759" s="411"/>
      <c r="AL759" s="411" t="s">
        <v>1474</v>
      </c>
      <c r="AM759" s="67"/>
      <c r="AN759" s="67"/>
      <c r="AO759" s="67"/>
      <c r="AP759" s="67"/>
    </row>
    <row r="760" spans="1:42" x14ac:dyDescent="0.2">
      <c r="A760" s="47" t="s">
        <v>1486</v>
      </c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15"/>
      <c r="N760" s="415"/>
      <c r="O760" s="415"/>
      <c r="P760" s="415"/>
      <c r="Q760" s="586"/>
      <c r="R760" s="586"/>
      <c r="S760" s="586"/>
      <c r="T760" s="586"/>
      <c r="U760" s="415"/>
      <c r="V760" s="415"/>
      <c r="W760" s="415"/>
      <c r="X760" s="415" t="s">
        <v>162</v>
      </c>
      <c r="Y760" s="415"/>
      <c r="Z760" s="415"/>
      <c r="AA760" s="415" t="s">
        <v>157</v>
      </c>
      <c r="AB760" s="586">
        <v>81207.03</v>
      </c>
      <c r="AC760" s="586"/>
      <c r="AD760" s="586"/>
      <c r="AE760" s="586"/>
      <c r="AF760" s="586"/>
      <c r="AG760" s="411"/>
      <c r="AH760" s="411"/>
      <c r="AI760" s="411"/>
      <c r="AJ760" s="411"/>
      <c r="AK760" s="411"/>
      <c r="AL760" s="411" t="s">
        <v>1474</v>
      </c>
      <c r="AM760" s="67"/>
      <c r="AN760" s="67"/>
      <c r="AO760" s="67"/>
      <c r="AP760" s="67"/>
    </row>
    <row r="761" spans="1:42" x14ac:dyDescent="0.2">
      <c r="A761" s="47" t="s">
        <v>1486</v>
      </c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15"/>
      <c r="N761" s="415"/>
      <c r="O761" s="415"/>
      <c r="P761" s="415"/>
      <c r="Q761" s="586"/>
      <c r="R761" s="586"/>
      <c r="S761" s="586"/>
      <c r="T761" s="586"/>
      <c r="U761" s="415"/>
      <c r="V761" s="415"/>
      <c r="W761" s="415"/>
      <c r="X761" s="415" t="s">
        <v>162</v>
      </c>
      <c r="Y761" s="415"/>
      <c r="Z761" s="415"/>
      <c r="AA761" s="415" t="s">
        <v>125</v>
      </c>
      <c r="AB761" s="586">
        <v>108467.02</v>
      </c>
      <c r="AC761" s="586"/>
      <c r="AD761" s="586"/>
      <c r="AE761" s="586"/>
      <c r="AF761" s="586"/>
      <c r="AG761" s="411"/>
      <c r="AH761" s="411"/>
      <c r="AI761" s="411"/>
      <c r="AJ761" s="411"/>
      <c r="AK761" s="411"/>
      <c r="AL761" s="411" t="s">
        <v>1474</v>
      </c>
      <c r="AM761" s="67"/>
      <c r="AN761" s="67"/>
      <c r="AO761" s="67"/>
      <c r="AP761" s="67"/>
    </row>
    <row r="762" spans="1:42" x14ac:dyDescent="0.2">
      <c r="A762" s="47" t="s">
        <v>1486</v>
      </c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15"/>
      <c r="N762" s="415"/>
      <c r="O762" s="415"/>
      <c r="P762" s="415"/>
      <c r="Q762" s="586"/>
      <c r="R762" s="586"/>
      <c r="S762" s="586"/>
      <c r="T762" s="586"/>
      <c r="U762" s="415"/>
      <c r="V762" s="415"/>
      <c r="W762" s="415"/>
      <c r="X762" s="415" t="s">
        <v>162</v>
      </c>
      <c r="Y762" s="415"/>
      <c r="Z762" s="415"/>
      <c r="AA762" s="415" t="s">
        <v>135</v>
      </c>
      <c r="AB762" s="586">
        <v>98800</v>
      </c>
      <c r="AC762" s="586"/>
      <c r="AD762" s="586"/>
      <c r="AE762" s="586"/>
      <c r="AF762" s="586"/>
      <c r="AG762" s="411"/>
      <c r="AH762" s="411"/>
      <c r="AI762" s="411"/>
      <c r="AJ762" s="411"/>
      <c r="AK762" s="411"/>
      <c r="AL762" s="411" t="s">
        <v>1474</v>
      </c>
      <c r="AM762" s="67"/>
      <c r="AN762" s="67"/>
      <c r="AO762" s="67"/>
      <c r="AP762" s="67"/>
    </row>
    <row r="763" spans="1:42" x14ac:dyDescent="0.2">
      <c r="A763" s="47" t="s">
        <v>1486</v>
      </c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15"/>
      <c r="N763" s="415"/>
      <c r="O763" s="415"/>
      <c r="P763" s="415"/>
      <c r="Q763" s="586"/>
      <c r="R763" s="586"/>
      <c r="S763" s="586"/>
      <c r="T763" s="586"/>
      <c r="U763" s="415"/>
      <c r="V763" s="415"/>
      <c r="W763" s="415"/>
      <c r="X763" s="415" t="s">
        <v>162</v>
      </c>
      <c r="Y763" s="415"/>
      <c r="Z763" s="415"/>
      <c r="AA763" s="415" t="s">
        <v>126</v>
      </c>
      <c r="AB763" s="586">
        <v>72102.25</v>
      </c>
      <c r="AC763" s="586"/>
      <c r="AD763" s="586"/>
      <c r="AE763" s="586"/>
      <c r="AF763" s="586"/>
      <c r="AG763" s="411"/>
      <c r="AH763" s="411"/>
      <c r="AI763" s="411"/>
      <c r="AJ763" s="411"/>
      <c r="AK763" s="411"/>
      <c r="AL763" s="411" t="s">
        <v>1474</v>
      </c>
      <c r="AM763" s="67"/>
      <c r="AN763" s="67"/>
      <c r="AO763" s="67"/>
      <c r="AP763" s="67"/>
    </row>
    <row r="764" spans="1:42" x14ac:dyDescent="0.2">
      <c r="A764" s="47" t="s">
        <v>1486</v>
      </c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15"/>
      <c r="N764" s="415"/>
      <c r="O764" s="415"/>
      <c r="P764" s="415"/>
      <c r="Q764" s="586"/>
      <c r="R764" s="586"/>
      <c r="S764" s="586"/>
      <c r="T764" s="586"/>
      <c r="U764" s="415"/>
      <c r="V764" s="415"/>
      <c r="W764" s="415"/>
      <c r="X764" s="415" t="s">
        <v>162</v>
      </c>
      <c r="Y764" s="415"/>
      <c r="Z764" s="415"/>
      <c r="AA764" s="415" t="s">
        <v>128</v>
      </c>
      <c r="AB764" s="586">
        <v>49116.9</v>
      </c>
      <c r="AC764" s="586"/>
      <c r="AD764" s="586"/>
      <c r="AE764" s="586"/>
      <c r="AF764" s="586"/>
      <c r="AG764" s="411"/>
      <c r="AH764" s="411"/>
      <c r="AI764" s="411"/>
      <c r="AJ764" s="411"/>
      <c r="AK764" s="411"/>
      <c r="AL764" s="411" t="s">
        <v>1474</v>
      </c>
      <c r="AM764" s="67"/>
      <c r="AN764" s="67"/>
      <c r="AO764" s="67"/>
      <c r="AP764" s="67"/>
    </row>
    <row r="765" spans="1:42" x14ac:dyDescent="0.2">
      <c r="A765" s="61" t="s">
        <v>1486</v>
      </c>
      <c r="B765" s="61"/>
      <c r="C765" s="61"/>
      <c r="D765" s="61"/>
      <c r="E765" s="61" t="s">
        <v>1487</v>
      </c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588"/>
      <c r="S765" s="588"/>
      <c r="T765" s="588"/>
      <c r="U765" s="292"/>
      <c r="V765" s="292"/>
      <c r="W765" s="292"/>
      <c r="X765" s="292"/>
      <c r="Y765" s="292"/>
      <c r="Z765" s="292"/>
      <c r="AA765" s="292"/>
      <c r="AB765" s="588">
        <v>1261933.45</v>
      </c>
      <c r="AC765" s="588"/>
      <c r="AD765" s="588"/>
      <c r="AE765" s="588"/>
      <c r="AF765" s="588"/>
      <c r="AG765" s="592">
        <v>-1261933.45</v>
      </c>
      <c r="AH765" s="592"/>
      <c r="AI765" s="592"/>
      <c r="AJ765" s="592"/>
      <c r="AK765" s="592"/>
      <c r="AL765" s="592"/>
      <c r="AM765" s="237"/>
      <c r="AN765" s="237"/>
      <c r="AO765" s="237"/>
      <c r="AP765" s="237"/>
    </row>
    <row r="766" spans="1:42" x14ac:dyDescent="0.2">
      <c r="A766" s="47" t="s">
        <v>1488</v>
      </c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15"/>
      <c r="N766" s="415"/>
      <c r="O766" s="415"/>
      <c r="P766" s="415"/>
      <c r="Q766" s="587"/>
      <c r="R766" s="587"/>
      <c r="S766" s="418"/>
      <c r="T766" s="418"/>
      <c r="U766" s="415"/>
      <c r="V766" s="415"/>
      <c r="W766" s="415"/>
      <c r="X766" s="415" t="s">
        <v>149</v>
      </c>
      <c r="Y766" s="415"/>
      <c r="Z766" s="415"/>
      <c r="AA766" s="415" t="s">
        <v>152</v>
      </c>
      <c r="AB766" s="586">
        <v>7534671</v>
      </c>
      <c r="AC766" s="586"/>
      <c r="AD766" s="586"/>
      <c r="AE766" s="586"/>
      <c r="AF766" s="586"/>
      <c r="AG766" s="411"/>
      <c r="AH766" s="411"/>
      <c r="AI766" s="411"/>
      <c r="AJ766" s="411"/>
      <c r="AK766" s="411"/>
      <c r="AL766" s="411" t="s">
        <v>1474</v>
      </c>
      <c r="AM766" s="67"/>
      <c r="AN766" s="67"/>
      <c r="AO766" s="67"/>
      <c r="AP766" s="67"/>
    </row>
    <row r="767" spans="1:42" x14ac:dyDescent="0.2">
      <c r="A767" s="47" t="s">
        <v>1488</v>
      </c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15"/>
      <c r="N767" s="415"/>
      <c r="O767" s="415"/>
      <c r="P767" s="415"/>
      <c r="Q767" s="586"/>
      <c r="R767" s="586"/>
      <c r="S767" s="418"/>
      <c r="T767" s="418"/>
      <c r="U767" s="415"/>
      <c r="V767" s="415"/>
      <c r="W767" s="415"/>
      <c r="X767" s="415" t="s">
        <v>156</v>
      </c>
      <c r="Y767" s="415"/>
      <c r="Z767" s="415"/>
      <c r="AA767" s="415" t="s">
        <v>152</v>
      </c>
      <c r="AB767" s="586">
        <v>44688866</v>
      </c>
      <c r="AC767" s="586"/>
      <c r="AD767" s="586"/>
      <c r="AE767" s="586"/>
      <c r="AF767" s="586"/>
      <c r="AG767" s="411"/>
      <c r="AH767" s="411"/>
      <c r="AI767" s="411"/>
      <c r="AJ767" s="411"/>
      <c r="AK767" s="411"/>
      <c r="AL767" s="411" t="s">
        <v>1474</v>
      </c>
      <c r="AM767" s="67"/>
      <c r="AN767" s="67"/>
      <c r="AO767" s="67"/>
      <c r="AP767" s="67"/>
    </row>
    <row r="768" spans="1:42" x14ac:dyDescent="0.2">
      <c r="A768" s="61" t="s">
        <v>1488</v>
      </c>
      <c r="B768" s="61"/>
      <c r="C768" s="61"/>
      <c r="D768" s="61"/>
      <c r="E768" s="61" t="s">
        <v>1489</v>
      </c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588"/>
      <c r="S768" s="588"/>
      <c r="T768" s="588"/>
      <c r="U768" s="292"/>
      <c r="V768" s="292"/>
      <c r="W768" s="292"/>
      <c r="X768" s="292"/>
      <c r="Y768" s="292"/>
      <c r="Z768" s="292"/>
      <c r="AA768" s="292"/>
      <c r="AB768" s="588">
        <v>52223537</v>
      </c>
      <c r="AC768" s="588"/>
      <c r="AD768" s="588"/>
      <c r="AE768" s="588"/>
      <c r="AF768" s="588"/>
      <c r="AG768" s="592">
        <v>-52223537</v>
      </c>
      <c r="AH768" s="592"/>
      <c r="AI768" s="592"/>
      <c r="AJ768" s="592"/>
      <c r="AK768" s="592"/>
      <c r="AL768" s="592"/>
      <c r="AM768" s="237"/>
      <c r="AN768" s="237"/>
      <c r="AO768" s="237"/>
      <c r="AP768" s="237"/>
    </row>
    <row r="769" spans="1:42" x14ac:dyDescent="0.2">
      <c r="A769" s="47" t="s">
        <v>1490</v>
      </c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15"/>
      <c r="N769" s="415"/>
      <c r="O769" s="415"/>
      <c r="P769" s="415"/>
      <c r="Q769" s="587"/>
      <c r="R769" s="587"/>
      <c r="S769" s="586"/>
      <c r="T769" s="586"/>
      <c r="U769" s="415"/>
      <c r="V769" s="415"/>
      <c r="W769" s="415"/>
      <c r="X769" s="415" t="s">
        <v>1415</v>
      </c>
      <c r="Y769" s="415"/>
      <c r="Z769" s="415"/>
      <c r="AA769" s="415" t="s">
        <v>287</v>
      </c>
      <c r="AB769" s="586">
        <v>100723.68</v>
      </c>
      <c r="AC769" s="586"/>
      <c r="AD769" s="586"/>
      <c r="AE769" s="586"/>
      <c r="AF769" s="586"/>
      <c r="AG769" s="411"/>
      <c r="AH769" s="411"/>
      <c r="AI769" s="411"/>
      <c r="AJ769" s="411"/>
      <c r="AK769" s="411"/>
      <c r="AL769" s="411" t="s">
        <v>1474</v>
      </c>
      <c r="AM769" s="67"/>
      <c r="AN769" s="67"/>
      <c r="AO769" s="67"/>
      <c r="AP769" s="67"/>
    </row>
    <row r="770" spans="1:42" x14ac:dyDescent="0.2">
      <c r="A770" s="47" t="s">
        <v>1490</v>
      </c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15"/>
      <c r="N770" s="415"/>
      <c r="O770" s="415"/>
      <c r="P770" s="415"/>
      <c r="Q770" s="586"/>
      <c r="R770" s="586"/>
      <c r="S770" s="586"/>
      <c r="T770" s="586"/>
      <c r="U770" s="415"/>
      <c r="V770" s="415"/>
      <c r="W770" s="415"/>
      <c r="X770" s="415" t="s">
        <v>1415</v>
      </c>
      <c r="Y770" s="415"/>
      <c r="Z770" s="415"/>
      <c r="AA770" s="415" t="s">
        <v>289</v>
      </c>
      <c r="AB770" s="586">
        <v>3959399</v>
      </c>
      <c r="AC770" s="586"/>
      <c r="AD770" s="586"/>
      <c r="AE770" s="586"/>
      <c r="AF770" s="586"/>
      <c r="AG770" s="411"/>
      <c r="AH770" s="411"/>
      <c r="AI770" s="411"/>
      <c r="AJ770" s="411"/>
      <c r="AK770" s="411"/>
      <c r="AL770" s="411" t="s">
        <v>1474</v>
      </c>
      <c r="AM770" s="67"/>
      <c r="AN770" s="67"/>
      <c r="AO770" s="67"/>
      <c r="AP770" s="67"/>
    </row>
    <row r="771" spans="1:42" x14ac:dyDescent="0.2">
      <c r="A771" s="47" t="s">
        <v>1490</v>
      </c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15"/>
      <c r="N771" s="415"/>
      <c r="O771" s="415"/>
      <c r="P771" s="415"/>
      <c r="Q771" s="586"/>
      <c r="R771" s="586"/>
      <c r="S771" s="586"/>
      <c r="T771" s="586"/>
      <c r="U771" s="415"/>
      <c r="V771" s="415"/>
      <c r="W771" s="415"/>
      <c r="X771" s="415" t="s">
        <v>1415</v>
      </c>
      <c r="Y771" s="415"/>
      <c r="Z771" s="415"/>
      <c r="AA771" s="415" t="s">
        <v>241</v>
      </c>
      <c r="AB771" s="586">
        <v>193315</v>
      </c>
      <c r="AC771" s="586"/>
      <c r="AD771" s="586"/>
      <c r="AE771" s="586"/>
      <c r="AF771" s="586"/>
      <c r="AG771" s="411"/>
      <c r="AH771" s="411"/>
      <c r="AI771" s="411"/>
      <c r="AJ771" s="411"/>
      <c r="AK771" s="411"/>
      <c r="AL771" s="411" t="s">
        <v>1474</v>
      </c>
      <c r="AM771" s="67"/>
      <c r="AN771" s="67"/>
      <c r="AO771" s="67"/>
      <c r="AP771" s="67"/>
    </row>
    <row r="772" spans="1:42" x14ac:dyDescent="0.2">
      <c r="A772" s="47" t="s">
        <v>1490</v>
      </c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15"/>
      <c r="N772" s="415"/>
      <c r="O772" s="415"/>
      <c r="P772" s="415"/>
      <c r="Q772" s="586"/>
      <c r="R772" s="586"/>
      <c r="S772" s="586"/>
      <c r="T772" s="586"/>
      <c r="U772" s="415"/>
      <c r="V772" s="415"/>
      <c r="W772" s="415"/>
      <c r="X772" s="415" t="s">
        <v>1415</v>
      </c>
      <c r="Y772" s="415"/>
      <c r="Z772" s="415"/>
      <c r="AA772" s="415" t="s">
        <v>243</v>
      </c>
      <c r="AB772" s="586">
        <v>70156</v>
      </c>
      <c r="AC772" s="586"/>
      <c r="AD772" s="586"/>
      <c r="AE772" s="586"/>
      <c r="AF772" s="586"/>
      <c r="AG772" s="411"/>
      <c r="AH772" s="411"/>
      <c r="AI772" s="411"/>
      <c r="AJ772" s="411"/>
      <c r="AK772" s="411"/>
      <c r="AL772" s="411" t="s">
        <v>1474</v>
      </c>
      <c r="AM772" s="67"/>
      <c r="AN772" s="67"/>
      <c r="AO772" s="67"/>
      <c r="AP772" s="67"/>
    </row>
    <row r="773" spans="1:42" x14ac:dyDescent="0.2">
      <c r="A773" s="47" t="s">
        <v>1490</v>
      </c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15"/>
      <c r="N773" s="415"/>
      <c r="O773" s="415"/>
      <c r="P773" s="415"/>
      <c r="Q773" s="586"/>
      <c r="R773" s="586"/>
      <c r="S773" s="586"/>
      <c r="T773" s="586"/>
      <c r="U773" s="415"/>
      <c r="V773" s="415"/>
      <c r="W773" s="415"/>
      <c r="X773" s="415" t="s">
        <v>1415</v>
      </c>
      <c r="Y773" s="415"/>
      <c r="Z773" s="415"/>
      <c r="AA773" s="415" t="s">
        <v>292</v>
      </c>
      <c r="AB773" s="586">
        <v>28005.85</v>
      </c>
      <c r="AC773" s="586"/>
      <c r="AD773" s="586"/>
      <c r="AE773" s="586"/>
      <c r="AF773" s="586"/>
      <c r="AG773" s="411"/>
      <c r="AH773" s="411"/>
      <c r="AI773" s="411"/>
      <c r="AJ773" s="411"/>
      <c r="AK773" s="411"/>
      <c r="AL773" s="411" t="s">
        <v>1474</v>
      </c>
      <c r="AM773" s="67"/>
      <c r="AN773" s="67"/>
      <c r="AO773" s="67"/>
      <c r="AP773" s="67"/>
    </row>
    <row r="774" spans="1:42" x14ac:dyDescent="0.2">
      <c r="A774" s="47" t="s">
        <v>1490</v>
      </c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15"/>
      <c r="N774" s="415"/>
      <c r="O774" s="415"/>
      <c r="P774" s="415"/>
      <c r="Q774" s="586"/>
      <c r="R774" s="586"/>
      <c r="S774" s="586"/>
      <c r="T774" s="586"/>
      <c r="U774" s="415"/>
      <c r="V774" s="415"/>
      <c r="W774" s="415"/>
      <c r="X774" s="415" t="s">
        <v>1415</v>
      </c>
      <c r="Y774" s="415"/>
      <c r="Z774" s="415"/>
      <c r="AA774" s="415" t="s">
        <v>125</v>
      </c>
      <c r="AB774" s="586">
        <v>46802.33</v>
      </c>
      <c r="AC774" s="586"/>
      <c r="AD774" s="586"/>
      <c r="AE774" s="586"/>
      <c r="AF774" s="586"/>
      <c r="AG774" s="411"/>
      <c r="AH774" s="411"/>
      <c r="AI774" s="411"/>
      <c r="AJ774" s="411"/>
      <c r="AK774" s="411"/>
      <c r="AL774" s="411" t="s">
        <v>1474</v>
      </c>
      <c r="AM774" s="67"/>
      <c r="AN774" s="67"/>
      <c r="AO774" s="67"/>
      <c r="AP774" s="67"/>
    </row>
    <row r="775" spans="1:42" x14ac:dyDescent="0.2">
      <c r="A775" s="47" t="s">
        <v>1490</v>
      </c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15"/>
      <c r="N775" s="415"/>
      <c r="O775" s="415"/>
      <c r="P775" s="415"/>
      <c r="Q775" s="586"/>
      <c r="R775" s="586"/>
      <c r="S775" s="586"/>
      <c r="T775" s="586"/>
      <c r="U775" s="415"/>
      <c r="V775" s="415"/>
      <c r="W775" s="415"/>
      <c r="X775" s="415" t="s">
        <v>1415</v>
      </c>
      <c r="Y775" s="415"/>
      <c r="Z775" s="415"/>
      <c r="AA775" s="415" t="s">
        <v>249</v>
      </c>
      <c r="AB775" s="586">
        <v>149518.5</v>
      </c>
      <c r="AC775" s="586"/>
      <c r="AD775" s="586"/>
      <c r="AE775" s="586"/>
      <c r="AF775" s="586"/>
      <c r="AG775" s="411"/>
      <c r="AH775" s="411"/>
      <c r="AI775" s="411"/>
      <c r="AJ775" s="411"/>
      <c r="AK775" s="411"/>
      <c r="AL775" s="411" t="s">
        <v>1474</v>
      </c>
      <c r="AM775" s="67"/>
      <c r="AN775" s="67"/>
      <c r="AO775" s="67"/>
      <c r="AP775" s="67"/>
    </row>
    <row r="776" spans="1:42" x14ac:dyDescent="0.2">
      <c r="A776" s="47" t="s">
        <v>1490</v>
      </c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15"/>
      <c r="N776" s="415"/>
      <c r="O776" s="415"/>
      <c r="P776" s="415"/>
      <c r="Q776" s="586"/>
      <c r="R776" s="586"/>
      <c r="S776" s="586"/>
      <c r="T776" s="586"/>
      <c r="U776" s="415"/>
      <c r="V776" s="415"/>
      <c r="W776" s="415"/>
      <c r="X776" s="415" t="s">
        <v>1415</v>
      </c>
      <c r="Y776" s="415"/>
      <c r="Z776" s="415"/>
      <c r="AA776" s="415" t="s">
        <v>132</v>
      </c>
      <c r="AB776" s="586">
        <v>926353.68</v>
      </c>
      <c r="AC776" s="586"/>
      <c r="AD776" s="586"/>
      <c r="AE776" s="586"/>
      <c r="AF776" s="586"/>
      <c r="AG776" s="411"/>
      <c r="AH776" s="411"/>
      <c r="AI776" s="411"/>
      <c r="AJ776" s="411"/>
      <c r="AK776" s="411"/>
      <c r="AL776" s="411" t="s">
        <v>1474</v>
      </c>
      <c r="AM776" s="67"/>
      <c r="AN776" s="67"/>
      <c r="AO776" s="67"/>
      <c r="AP776" s="67"/>
    </row>
    <row r="777" spans="1:42" x14ac:dyDescent="0.2">
      <c r="A777" s="47" t="s">
        <v>1490</v>
      </c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15"/>
      <c r="N777" s="415"/>
      <c r="O777" s="415"/>
      <c r="P777" s="415"/>
      <c r="Q777" s="586"/>
      <c r="R777" s="586"/>
      <c r="S777" s="586"/>
      <c r="T777" s="586"/>
      <c r="U777" s="415"/>
      <c r="V777" s="415"/>
      <c r="W777" s="415"/>
      <c r="X777" s="415" t="s">
        <v>1415</v>
      </c>
      <c r="Y777" s="415"/>
      <c r="Z777" s="415"/>
      <c r="AA777" s="415" t="s">
        <v>126</v>
      </c>
      <c r="AB777" s="586">
        <v>1605666.18</v>
      </c>
      <c r="AC777" s="586"/>
      <c r="AD777" s="586"/>
      <c r="AE777" s="586"/>
      <c r="AF777" s="586"/>
      <c r="AG777" s="411"/>
      <c r="AH777" s="411"/>
      <c r="AI777" s="411"/>
      <c r="AJ777" s="411"/>
      <c r="AK777" s="411"/>
      <c r="AL777" s="411" t="s">
        <v>1474</v>
      </c>
      <c r="AM777" s="67"/>
      <c r="AN777" s="67"/>
      <c r="AO777" s="67"/>
      <c r="AP777" s="67"/>
    </row>
    <row r="778" spans="1:42" x14ac:dyDescent="0.2">
      <c r="A778" s="61" t="s">
        <v>1490</v>
      </c>
      <c r="B778" s="61"/>
      <c r="C778" s="61"/>
      <c r="D778" s="61"/>
      <c r="E778" s="61" t="s">
        <v>1491</v>
      </c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588"/>
      <c r="S778" s="588"/>
      <c r="T778" s="588"/>
      <c r="U778" s="292"/>
      <c r="V778" s="292"/>
      <c r="W778" s="292"/>
      <c r="X778" s="292"/>
      <c r="Y778" s="292"/>
      <c r="Z778" s="292"/>
      <c r="AA778" s="292"/>
      <c r="AB778" s="588">
        <v>7079940.2199999997</v>
      </c>
      <c r="AC778" s="588"/>
      <c r="AD778" s="588"/>
      <c r="AE778" s="588"/>
      <c r="AF778" s="588"/>
      <c r="AG778" s="592">
        <v>-7079940.2199999997</v>
      </c>
      <c r="AH778" s="592"/>
      <c r="AI778" s="592"/>
      <c r="AJ778" s="592"/>
      <c r="AK778" s="592"/>
      <c r="AL778" s="592"/>
      <c r="AM778" s="237"/>
      <c r="AN778" s="237"/>
      <c r="AO778" s="237"/>
      <c r="AP778" s="237"/>
    </row>
    <row r="779" spans="1:42" x14ac:dyDescent="0.2">
      <c r="A779" s="47" t="s">
        <v>1492</v>
      </c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15"/>
      <c r="N779" s="415"/>
      <c r="O779" s="415"/>
      <c r="P779" s="415"/>
      <c r="Q779" s="587"/>
      <c r="R779" s="587"/>
      <c r="S779" s="586"/>
      <c r="T779" s="586"/>
      <c r="U779" s="415"/>
      <c r="V779" s="415"/>
      <c r="W779" s="415"/>
      <c r="X779" s="415" t="s">
        <v>1422</v>
      </c>
      <c r="Y779" s="415"/>
      <c r="Z779" s="415"/>
      <c r="AA779" s="415" t="s">
        <v>157</v>
      </c>
      <c r="AB779" s="586">
        <v>111561.5</v>
      </c>
      <c r="AC779" s="586"/>
      <c r="AD779" s="586"/>
      <c r="AE779" s="586"/>
      <c r="AF779" s="586"/>
      <c r="AG779" s="411"/>
      <c r="AH779" s="411"/>
      <c r="AI779" s="411"/>
      <c r="AJ779" s="411"/>
      <c r="AK779" s="411"/>
      <c r="AL779" s="411" t="s">
        <v>1474</v>
      </c>
      <c r="AM779" s="67"/>
      <c r="AN779" s="67"/>
      <c r="AO779" s="67"/>
      <c r="AP779" s="67"/>
    </row>
    <row r="780" spans="1:42" x14ac:dyDescent="0.2">
      <c r="A780" s="47" t="s">
        <v>1492</v>
      </c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15"/>
      <c r="N780" s="415"/>
      <c r="O780" s="415"/>
      <c r="P780" s="415"/>
      <c r="Q780" s="586"/>
      <c r="R780" s="586"/>
      <c r="S780" s="586"/>
      <c r="T780" s="586"/>
      <c r="U780" s="415"/>
      <c r="V780" s="415"/>
      <c r="W780" s="415"/>
      <c r="X780" s="415" t="s">
        <v>1422</v>
      </c>
      <c r="Y780" s="415"/>
      <c r="Z780" s="415"/>
      <c r="AA780" s="415" t="s">
        <v>125</v>
      </c>
      <c r="AB780" s="586">
        <v>47346.06</v>
      </c>
      <c r="AC780" s="586"/>
      <c r="AD780" s="586"/>
      <c r="AE780" s="586"/>
      <c r="AF780" s="586"/>
      <c r="AG780" s="411"/>
      <c r="AH780" s="411"/>
      <c r="AI780" s="411"/>
      <c r="AJ780" s="411"/>
      <c r="AK780" s="411"/>
      <c r="AL780" s="411" t="s">
        <v>1474</v>
      </c>
      <c r="AM780" s="67"/>
      <c r="AN780" s="67"/>
      <c r="AO780" s="67"/>
      <c r="AP780" s="67"/>
    </row>
    <row r="781" spans="1:42" x14ac:dyDescent="0.2">
      <c r="A781" s="47" t="s">
        <v>1492</v>
      </c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15"/>
      <c r="N781" s="415"/>
      <c r="O781" s="415"/>
      <c r="P781" s="415"/>
      <c r="Q781" s="586"/>
      <c r="R781" s="586"/>
      <c r="S781" s="586"/>
      <c r="T781" s="586"/>
      <c r="U781" s="415"/>
      <c r="V781" s="415"/>
      <c r="W781" s="415"/>
      <c r="X781" s="415" t="s">
        <v>1422</v>
      </c>
      <c r="Y781" s="415"/>
      <c r="Z781" s="415"/>
      <c r="AA781" s="415" t="s">
        <v>1423</v>
      </c>
      <c r="AB781" s="586">
        <v>122265.76</v>
      </c>
      <c r="AC781" s="586"/>
      <c r="AD781" s="586"/>
      <c r="AE781" s="586"/>
      <c r="AF781" s="586"/>
      <c r="AG781" s="411"/>
      <c r="AH781" s="411"/>
      <c r="AI781" s="411"/>
      <c r="AJ781" s="411"/>
      <c r="AK781" s="411"/>
      <c r="AL781" s="411" t="s">
        <v>1474</v>
      </c>
      <c r="AM781" s="67"/>
      <c r="AN781" s="67"/>
      <c r="AO781" s="67"/>
      <c r="AP781" s="67"/>
    </row>
    <row r="782" spans="1:42" x14ac:dyDescent="0.2">
      <c r="A782" s="47" t="s">
        <v>1492</v>
      </c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15"/>
      <c r="N782" s="415"/>
      <c r="O782" s="415"/>
      <c r="P782" s="415"/>
      <c r="Q782" s="586"/>
      <c r="R782" s="586"/>
      <c r="S782" s="586"/>
      <c r="T782" s="586"/>
      <c r="U782" s="415"/>
      <c r="V782" s="415"/>
      <c r="W782" s="415"/>
      <c r="X782" s="415" t="s">
        <v>1422</v>
      </c>
      <c r="Y782" s="415"/>
      <c r="Z782" s="415"/>
      <c r="AA782" s="415" t="s">
        <v>227</v>
      </c>
      <c r="AB782" s="586">
        <v>1588709.33</v>
      </c>
      <c r="AC782" s="586"/>
      <c r="AD782" s="586"/>
      <c r="AE782" s="586"/>
      <c r="AF782" s="586"/>
      <c r="AG782" s="411"/>
      <c r="AH782" s="411"/>
      <c r="AI782" s="411"/>
      <c r="AJ782" s="411"/>
      <c r="AK782" s="411"/>
      <c r="AL782" s="411" t="s">
        <v>1474</v>
      </c>
      <c r="AM782" s="67"/>
      <c r="AN782" s="67"/>
      <c r="AO782" s="67"/>
      <c r="AP782" s="67"/>
    </row>
    <row r="783" spans="1:42" x14ac:dyDescent="0.2">
      <c r="A783" s="47" t="s">
        <v>1492</v>
      </c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15"/>
      <c r="N783" s="415"/>
      <c r="O783" s="415"/>
      <c r="P783" s="415"/>
      <c r="Q783" s="586"/>
      <c r="R783" s="586"/>
      <c r="S783" s="586"/>
      <c r="T783" s="586"/>
      <c r="U783" s="415"/>
      <c r="V783" s="415"/>
      <c r="W783" s="415"/>
      <c r="X783" s="415" t="s">
        <v>1422</v>
      </c>
      <c r="Y783" s="415"/>
      <c r="Z783" s="415"/>
      <c r="AA783" s="415" t="s">
        <v>126</v>
      </c>
      <c r="AB783" s="586">
        <v>3632703</v>
      </c>
      <c r="AC783" s="586"/>
      <c r="AD783" s="586"/>
      <c r="AE783" s="586"/>
      <c r="AF783" s="586"/>
      <c r="AG783" s="411"/>
      <c r="AH783" s="411"/>
      <c r="AI783" s="411"/>
      <c r="AJ783" s="411"/>
      <c r="AK783" s="411"/>
      <c r="AL783" s="411" t="s">
        <v>1474</v>
      </c>
      <c r="AM783" s="67"/>
      <c r="AN783" s="67"/>
      <c r="AO783" s="67"/>
      <c r="AP783" s="67"/>
    </row>
    <row r="784" spans="1:42" x14ac:dyDescent="0.2">
      <c r="A784" s="47" t="s">
        <v>1492</v>
      </c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15"/>
      <c r="N784" s="415"/>
      <c r="O784" s="415"/>
      <c r="P784" s="415"/>
      <c r="Q784" s="586"/>
      <c r="R784" s="586"/>
      <c r="S784" s="586"/>
      <c r="T784" s="586"/>
      <c r="U784" s="415"/>
      <c r="V784" s="415"/>
      <c r="W784" s="415"/>
      <c r="X784" s="415" t="s">
        <v>1422</v>
      </c>
      <c r="Y784" s="415"/>
      <c r="Z784" s="415"/>
      <c r="AA784" s="415" t="s">
        <v>137</v>
      </c>
      <c r="AB784" s="586">
        <v>573299.27</v>
      </c>
      <c r="AC784" s="586"/>
      <c r="AD784" s="586"/>
      <c r="AE784" s="586"/>
      <c r="AF784" s="586"/>
      <c r="AG784" s="411"/>
      <c r="AH784" s="411"/>
      <c r="AI784" s="411"/>
      <c r="AJ784" s="411"/>
      <c r="AK784" s="411"/>
      <c r="AL784" s="411" t="s">
        <v>1474</v>
      </c>
      <c r="AM784" s="67"/>
      <c r="AN784" s="67"/>
      <c r="AO784" s="67"/>
      <c r="AP784" s="67"/>
    </row>
    <row r="785" spans="1:44" x14ac:dyDescent="0.2">
      <c r="A785" s="61" t="s">
        <v>1492</v>
      </c>
      <c r="B785" s="61"/>
      <c r="C785" s="61"/>
      <c r="D785" s="61"/>
      <c r="E785" s="61" t="s">
        <v>2217</v>
      </c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588"/>
      <c r="S785" s="588"/>
      <c r="T785" s="588"/>
      <c r="U785" s="292"/>
      <c r="V785" s="292"/>
      <c r="W785" s="292"/>
      <c r="X785" s="292"/>
      <c r="Y785" s="292"/>
      <c r="Z785" s="292"/>
      <c r="AA785" s="292"/>
      <c r="AB785" s="588">
        <v>6075884.9199999999</v>
      </c>
      <c r="AC785" s="588"/>
      <c r="AD785" s="588"/>
      <c r="AE785" s="588"/>
      <c r="AF785" s="588"/>
      <c r="AG785" s="592">
        <v>-6075884.9199999999</v>
      </c>
      <c r="AH785" s="592"/>
      <c r="AI785" s="592"/>
      <c r="AJ785" s="592"/>
      <c r="AK785" s="592"/>
      <c r="AL785" s="592"/>
      <c r="AM785" s="237"/>
      <c r="AN785" s="237"/>
      <c r="AO785" s="237"/>
      <c r="AP785" s="237"/>
    </row>
    <row r="786" spans="1:44" x14ac:dyDescent="0.2">
      <c r="A786" s="293" t="s">
        <v>419</v>
      </c>
      <c r="B786" s="293"/>
      <c r="C786" s="293"/>
      <c r="D786" s="293"/>
      <c r="E786" s="293"/>
      <c r="F786" s="293"/>
      <c r="G786" s="293"/>
      <c r="H786" s="293"/>
      <c r="I786" s="293"/>
      <c r="J786" s="293"/>
      <c r="K786" s="293"/>
      <c r="L786" s="293"/>
      <c r="M786" s="293"/>
      <c r="N786" s="293"/>
      <c r="O786" s="293"/>
      <c r="P786" s="293"/>
      <c r="Q786" s="593">
        <v>0</v>
      </c>
      <c r="R786" s="593"/>
      <c r="S786" s="594"/>
      <c r="T786" s="594"/>
      <c r="U786" s="294"/>
      <c r="V786" s="294"/>
      <c r="W786" s="294"/>
      <c r="X786" s="294"/>
      <c r="Y786" s="294"/>
      <c r="Z786" s="294"/>
      <c r="AA786" s="294"/>
      <c r="AB786" s="594">
        <v>133172917.13</v>
      </c>
      <c r="AC786" s="594"/>
      <c r="AD786" s="594"/>
      <c r="AE786" s="594"/>
      <c r="AF786" s="594"/>
      <c r="AG786" s="595">
        <v>-133172917.13</v>
      </c>
      <c r="AH786" s="595"/>
      <c r="AI786" s="595"/>
      <c r="AJ786" s="595"/>
      <c r="AK786" s="595"/>
      <c r="AL786" s="595"/>
      <c r="AM786" s="237"/>
      <c r="AN786" s="237"/>
      <c r="AO786" s="237"/>
      <c r="AP786" s="237"/>
    </row>
    <row r="787" spans="1:44" ht="16.5" x14ac:dyDescent="0.2">
      <c r="A787" s="576" t="s">
        <v>2218</v>
      </c>
      <c r="B787" s="55"/>
      <c r="C787" s="574"/>
      <c r="D787" s="574"/>
      <c r="E787" s="574"/>
      <c r="F787" s="574"/>
      <c r="G787" s="574"/>
      <c r="H787" s="574"/>
      <c r="I787" s="574"/>
      <c r="J787" s="574"/>
      <c r="K787" s="574"/>
      <c r="L787" s="574"/>
      <c r="M787" s="574"/>
      <c r="N787" s="574"/>
      <c r="O787" s="574"/>
      <c r="P787" s="574"/>
      <c r="Q787" s="574"/>
      <c r="R787" s="574"/>
      <c r="S787" s="574"/>
      <c r="T787" s="574"/>
      <c r="U787" s="574"/>
      <c r="V787" s="574"/>
      <c r="W787" s="574"/>
      <c r="X787" s="574"/>
      <c r="Y787" s="574"/>
      <c r="Z787" s="574"/>
      <c r="AA787" s="574"/>
      <c r="AB787" s="574"/>
      <c r="AC787" s="574"/>
      <c r="AD787" s="574"/>
      <c r="AE787" s="574"/>
      <c r="AF787" s="574"/>
      <c r="AG787" s="574"/>
      <c r="AH787" s="574"/>
      <c r="AI787" s="574"/>
      <c r="AJ787" s="574"/>
      <c r="AK787" s="574"/>
      <c r="AL787" s="574"/>
      <c r="AM787" s="574"/>
      <c r="AN787" s="574"/>
      <c r="AO787" s="574"/>
      <c r="AP787" s="574"/>
      <c r="AQ787" s="575"/>
      <c r="AR787" s="575"/>
    </row>
    <row r="788" spans="1:44" ht="21.95" customHeight="1" x14ac:dyDescent="0.2">
      <c r="A788" s="591" t="s">
        <v>1493</v>
      </c>
      <c r="B788" s="591"/>
      <c r="C788" s="591"/>
      <c r="D788" s="356" t="s">
        <v>55</v>
      </c>
      <c r="E788" s="356"/>
      <c r="F788" s="356"/>
      <c r="G788" s="356"/>
      <c r="H788" s="356"/>
      <c r="I788" s="356"/>
      <c r="J788" s="356"/>
      <c r="K788" s="356"/>
      <c r="L788" s="356"/>
      <c r="M788" s="356"/>
      <c r="N788" s="356"/>
      <c r="O788" s="356"/>
      <c r="P788" s="356"/>
      <c r="Q788" s="356"/>
      <c r="R788" s="357"/>
      <c r="S788" s="357"/>
      <c r="T788" s="357"/>
      <c r="U788" s="357" t="s">
        <v>54</v>
      </c>
      <c r="V788" s="585" t="s">
        <v>2219</v>
      </c>
      <c r="W788" s="585"/>
      <c r="X788" s="585"/>
      <c r="Y788" s="585"/>
      <c r="Z788" s="585"/>
      <c r="AA788" s="357"/>
      <c r="AB788" s="357"/>
      <c r="AC788" s="357" t="s">
        <v>2220</v>
      </c>
      <c r="AD788" s="413" t="s">
        <v>1494</v>
      </c>
      <c r="AE788" s="357"/>
      <c r="AF788" s="357"/>
      <c r="AG788" s="357"/>
      <c r="AH788" s="357"/>
      <c r="AI788" s="357"/>
      <c r="AJ788" s="357"/>
      <c r="AK788" s="357"/>
      <c r="AL788" s="357" t="s">
        <v>58</v>
      </c>
      <c r="AM788" s="44"/>
      <c r="AN788" s="44"/>
      <c r="AO788" s="44"/>
      <c r="AP788" s="44"/>
    </row>
    <row r="789" spans="1:44" x14ac:dyDescent="0.2">
      <c r="A789" s="56" t="s">
        <v>61</v>
      </c>
      <c r="B789" s="56"/>
      <c r="C789" s="56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 t="s">
        <v>62</v>
      </c>
      <c r="V789" s="57"/>
      <c r="W789" s="57"/>
      <c r="X789" s="57"/>
      <c r="Y789" s="57"/>
      <c r="Z789" s="57" t="s">
        <v>418</v>
      </c>
      <c r="AA789" s="57"/>
      <c r="AB789" s="57"/>
      <c r="AC789" s="57" t="s">
        <v>1470</v>
      </c>
      <c r="AD789" s="71" t="s">
        <v>1495</v>
      </c>
      <c r="AE789" s="57"/>
      <c r="AF789" s="57"/>
      <c r="AG789" s="57"/>
      <c r="AH789" s="57"/>
      <c r="AI789" s="57"/>
      <c r="AJ789" s="57"/>
      <c r="AK789" s="57"/>
      <c r="AL789" s="57" t="s">
        <v>1496</v>
      </c>
      <c r="AM789" s="44"/>
      <c r="AN789" s="44"/>
      <c r="AO789" s="44"/>
      <c r="AP789" s="44"/>
    </row>
    <row r="790" spans="1:44" ht="16.5" x14ac:dyDescent="0.2">
      <c r="A790" s="55" t="s">
        <v>2221</v>
      </c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</row>
    <row r="791" spans="1:44" ht="21.95" customHeight="1" x14ac:dyDescent="0.2">
      <c r="A791" s="591" t="s">
        <v>1493</v>
      </c>
      <c r="B791" s="591"/>
      <c r="C791" s="591"/>
      <c r="D791" s="356" t="s">
        <v>55</v>
      </c>
      <c r="E791" s="356"/>
      <c r="F791" s="356"/>
      <c r="G791" s="356"/>
      <c r="H791" s="356"/>
      <c r="I791" s="356"/>
      <c r="J791" s="356"/>
      <c r="K791" s="356"/>
      <c r="L791" s="356"/>
      <c r="M791" s="356"/>
      <c r="N791" s="356"/>
      <c r="O791" s="356"/>
      <c r="P791" s="356"/>
      <c r="Q791" s="356"/>
      <c r="R791" s="357"/>
      <c r="S791" s="357"/>
      <c r="T791" s="357"/>
      <c r="U791" s="357" t="s">
        <v>54</v>
      </c>
      <c r="V791" s="357"/>
      <c r="W791" s="357"/>
      <c r="X791" s="357"/>
      <c r="Y791" s="357"/>
      <c r="Z791" s="357" t="s">
        <v>1</v>
      </c>
      <c r="AA791" s="357"/>
      <c r="AB791" s="357"/>
      <c r="AC791" s="357" t="s">
        <v>2220</v>
      </c>
      <c r="AD791" s="413" t="s">
        <v>1494</v>
      </c>
      <c r="AE791" s="357"/>
      <c r="AF791" s="357"/>
      <c r="AG791" s="357"/>
      <c r="AH791" s="357"/>
      <c r="AI791" s="357"/>
      <c r="AJ791" s="357"/>
      <c r="AK791" s="357"/>
      <c r="AL791" s="357" t="s">
        <v>58</v>
      </c>
      <c r="AM791" s="44"/>
      <c r="AN791" s="44"/>
      <c r="AO791" s="44"/>
      <c r="AP791" s="44"/>
    </row>
    <row r="792" spans="1:44" x14ac:dyDescent="0.2">
      <c r="A792" s="56" t="s">
        <v>61</v>
      </c>
      <c r="B792" s="56"/>
      <c r="C792" s="56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 t="s">
        <v>62</v>
      </c>
      <c r="V792" s="57"/>
      <c r="W792" s="57"/>
      <c r="X792" s="57"/>
      <c r="Y792" s="57"/>
      <c r="Z792" s="57" t="s">
        <v>418</v>
      </c>
      <c r="AA792" s="57"/>
      <c r="AB792" s="57"/>
      <c r="AC792" s="57" t="s">
        <v>1470</v>
      </c>
      <c r="AD792" s="71" t="s">
        <v>1495</v>
      </c>
      <c r="AE792" s="57"/>
      <c r="AF792" s="57"/>
      <c r="AG792" s="57"/>
      <c r="AH792" s="57"/>
      <c r="AI792" s="57"/>
      <c r="AJ792" s="57"/>
      <c r="AK792" s="57"/>
      <c r="AL792" s="57" t="s">
        <v>1496</v>
      </c>
      <c r="AM792" s="44"/>
      <c r="AN792" s="44"/>
      <c r="AO792" s="44"/>
      <c r="AP792" s="44"/>
    </row>
    <row r="793" spans="1:44" x14ac:dyDescent="0.2">
      <c r="A793" s="179"/>
      <c r="B793" s="179"/>
      <c r="C793" s="179"/>
      <c r="D793" s="179"/>
      <c r="E793" s="179"/>
      <c r="F793" s="179"/>
      <c r="G793" s="179"/>
      <c r="H793" s="179"/>
      <c r="I793" s="179"/>
      <c r="J793" s="179"/>
      <c r="K793" s="179"/>
      <c r="L793" s="179"/>
      <c r="M793" s="179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  <c r="X793" s="179"/>
      <c r="Y793" s="179"/>
      <c r="Z793" s="179"/>
      <c r="AA793" s="179"/>
      <c r="AB793" s="179"/>
      <c r="AC793" s="179"/>
      <c r="AD793" s="179"/>
      <c r="AE793" s="179"/>
      <c r="AF793" s="179"/>
      <c r="AG793" s="179"/>
      <c r="AH793" s="179"/>
      <c r="AI793" s="179"/>
      <c r="AJ793" s="179"/>
      <c r="AK793" s="179"/>
      <c r="AL793" s="179"/>
      <c r="AM793" s="179"/>
      <c r="AN793" s="179"/>
      <c r="AO793" s="179"/>
      <c r="AP793" s="179"/>
    </row>
    <row r="794" spans="1:44" ht="16.5" x14ac:dyDescent="0.2">
      <c r="A794" s="55" t="s">
        <v>2222</v>
      </c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</row>
    <row r="795" spans="1:44" x14ac:dyDescent="0.2">
      <c r="A795" s="356" t="s">
        <v>54</v>
      </c>
      <c r="B795" s="356"/>
      <c r="C795" s="356"/>
      <c r="D795" s="356" t="s">
        <v>1</v>
      </c>
      <c r="E795" s="356"/>
      <c r="F795" s="356"/>
      <c r="G795" s="356" t="s">
        <v>55</v>
      </c>
      <c r="H795" s="356"/>
      <c r="I795" s="356"/>
      <c r="J795" s="356"/>
      <c r="K795" s="356"/>
      <c r="L795" s="356"/>
      <c r="M795" s="356"/>
      <c r="N795" s="356"/>
      <c r="O795" s="356"/>
      <c r="P795" s="356"/>
      <c r="Q795" s="356"/>
      <c r="R795" s="356"/>
      <c r="S795" s="356"/>
      <c r="T795" s="356"/>
      <c r="U795" s="357"/>
      <c r="V795" s="357"/>
      <c r="W795" s="357"/>
      <c r="X795" s="357"/>
      <c r="Y795" s="357"/>
      <c r="Z795" s="357"/>
      <c r="AA795" s="357"/>
      <c r="AB795" s="357" t="s">
        <v>56</v>
      </c>
      <c r="AC795" s="357"/>
      <c r="AD795" s="357"/>
      <c r="AE795" s="357"/>
      <c r="AF795" s="357"/>
      <c r="AG795" s="357" t="s">
        <v>57</v>
      </c>
      <c r="AH795" s="357"/>
      <c r="AI795" s="357"/>
      <c r="AJ795" s="357"/>
      <c r="AK795" s="357"/>
      <c r="AL795" s="357"/>
      <c r="AM795" s="357" t="s">
        <v>58</v>
      </c>
      <c r="AN795" s="357"/>
      <c r="AO795" s="357" t="s">
        <v>59</v>
      </c>
      <c r="AP795" s="413" t="s">
        <v>60</v>
      </c>
    </row>
    <row r="796" spans="1:44" x14ac:dyDescent="0.2">
      <c r="A796" s="56" t="s">
        <v>61</v>
      </c>
      <c r="B796" s="56"/>
      <c r="C796" s="56"/>
      <c r="D796" s="56" t="s">
        <v>62</v>
      </c>
      <c r="E796" s="56"/>
      <c r="F796" s="56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6"/>
      <c r="S796" s="56"/>
      <c r="T796" s="57"/>
      <c r="U796" s="57"/>
      <c r="V796" s="57"/>
      <c r="W796" s="57"/>
      <c r="X796" s="57"/>
      <c r="Y796" s="57"/>
      <c r="Z796" s="57"/>
      <c r="AA796" s="57"/>
      <c r="AB796" s="57" t="s">
        <v>63</v>
      </c>
      <c r="AC796" s="57"/>
      <c r="AD796" s="57"/>
      <c r="AE796" s="57"/>
      <c r="AF796" s="57"/>
      <c r="AG796" s="57" t="s">
        <v>64</v>
      </c>
      <c r="AH796" s="57"/>
      <c r="AI796" s="57"/>
      <c r="AJ796" s="57"/>
      <c r="AK796" s="57"/>
      <c r="AL796" s="57"/>
      <c r="AM796" s="57" t="s">
        <v>65</v>
      </c>
      <c r="AN796" s="57"/>
      <c r="AO796" s="57"/>
      <c r="AP796" s="71"/>
    </row>
    <row r="797" spans="1:44" x14ac:dyDescent="0.2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586"/>
      <c r="U797" s="586"/>
      <c r="V797" s="586"/>
      <c r="W797" s="586"/>
      <c r="X797" s="586"/>
      <c r="Y797" s="586"/>
      <c r="Z797" s="586"/>
      <c r="AA797" s="586"/>
      <c r="AB797" s="586"/>
      <c r="AC797" s="586"/>
      <c r="AD797" s="586"/>
      <c r="AE797" s="586"/>
      <c r="AF797" s="586"/>
      <c r="AG797" s="586"/>
      <c r="AH797" s="586"/>
      <c r="AI797" s="586"/>
      <c r="AJ797" s="586"/>
      <c r="AK797" s="586"/>
      <c r="AL797" s="586"/>
      <c r="AM797" s="586"/>
      <c r="AN797" s="58"/>
      <c r="AO797" s="58"/>
      <c r="AP797" s="72"/>
    </row>
    <row r="798" spans="1:44" ht="13.5" x14ac:dyDescent="0.2">
      <c r="A798" s="295" t="s">
        <v>419</v>
      </c>
      <c r="B798" s="295"/>
      <c r="C798" s="295"/>
      <c r="D798" s="295"/>
      <c r="E798" s="295"/>
      <c r="F798" s="295"/>
      <c r="G798" s="295"/>
      <c r="H798" s="295"/>
      <c r="I798" s="295"/>
      <c r="J798" s="295"/>
      <c r="K798" s="295"/>
      <c r="L798" s="295"/>
      <c r="M798" s="295"/>
      <c r="N798" s="295"/>
      <c r="O798" s="295"/>
      <c r="P798" s="295"/>
      <c r="Q798" s="295"/>
      <c r="R798" s="295"/>
      <c r="S798" s="295"/>
      <c r="T798" s="584"/>
      <c r="U798" s="584"/>
      <c r="V798" s="584"/>
      <c r="W798" s="584"/>
      <c r="X798" s="584"/>
      <c r="Y798" s="584"/>
      <c r="Z798" s="584"/>
      <c r="AA798" s="584"/>
      <c r="AB798" s="584"/>
      <c r="AC798" s="584"/>
      <c r="AD798" s="584"/>
      <c r="AE798" s="584"/>
      <c r="AF798" s="584"/>
      <c r="AG798" s="584"/>
      <c r="AH798" s="584"/>
      <c r="AI798" s="584"/>
      <c r="AJ798" s="584"/>
      <c r="AK798" s="584"/>
      <c r="AL798" s="584"/>
      <c r="AM798" s="584"/>
      <c r="AN798" s="287"/>
      <c r="AO798" s="287" t="s">
        <v>80</v>
      </c>
      <c r="AP798" s="296" t="s">
        <v>80</v>
      </c>
    </row>
    <row r="799" spans="1:44" x14ac:dyDescent="0.2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49"/>
      <c r="AH799" s="49"/>
      <c r="AI799" s="49"/>
      <c r="AJ799" s="49"/>
      <c r="AK799" s="49"/>
      <c r="AL799" s="49"/>
      <c r="AM799" s="49"/>
      <c r="AN799" s="49"/>
      <c r="AO799" s="49"/>
      <c r="AP799" s="49"/>
    </row>
    <row r="800" spans="1:44" ht="16.5" x14ac:dyDescent="0.2">
      <c r="A800" s="576" t="s">
        <v>2223</v>
      </c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</row>
    <row r="801" spans="1:42" x14ac:dyDescent="0.2">
      <c r="A801" s="356" t="s">
        <v>54</v>
      </c>
      <c r="B801" s="356"/>
      <c r="C801" s="356"/>
      <c r="D801" s="356" t="s">
        <v>1</v>
      </c>
      <c r="E801" s="356"/>
      <c r="F801" s="356"/>
      <c r="G801" s="356" t="s">
        <v>55</v>
      </c>
      <c r="H801" s="356"/>
      <c r="I801" s="356"/>
      <c r="J801" s="356"/>
      <c r="K801" s="356"/>
      <c r="L801" s="356"/>
      <c r="M801" s="356"/>
      <c r="N801" s="356"/>
      <c r="O801" s="356"/>
      <c r="P801" s="356"/>
      <c r="Q801" s="356"/>
      <c r="R801" s="356"/>
      <c r="S801" s="356"/>
      <c r="T801" s="356"/>
      <c r="U801" s="357"/>
      <c r="V801" s="357"/>
      <c r="W801" s="357"/>
      <c r="X801" s="357"/>
      <c r="Y801" s="357"/>
      <c r="Z801" s="357"/>
      <c r="AA801" s="357"/>
      <c r="AB801" s="357" t="s">
        <v>56</v>
      </c>
      <c r="AC801" s="357"/>
      <c r="AD801" s="357"/>
      <c r="AE801" s="357"/>
      <c r="AF801" s="357"/>
      <c r="AG801" s="357" t="s">
        <v>57</v>
      </c>
      <c r="AH801" s="357"/>
      <c r="AI801" s="357"/>
      <c r="AJ801" s="357"/>
      <c r="AK801" s="357"/>
      <c r="AL801" s="357"/>
      <c r="AM801" s="357" t="s">
        <v>58</v>
      </c>
      <c r="AN801" s="357"/>
      <c r="AO801" s="357" t="s">
        <v>59</v>
      </c>
      <c r="AP801" s="413" t="s">
        <v>60</v>
      </c>
    </row>
    <row r="802" spans="1:42" x14ac:dyDescent="0.2">
      <c r="A802" s="56" t="s">
        <v>61</v>
      </c>
      <c r="B802" s="56"/>
      <c r="C802" s="56"/>
      <c r="D802" s="56" t="s">
        <v>62</v>
      </c>
      <c r="E802" s="56"/>
      <c r="F802" s="56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6"/>
      <c r="S802" s="56"/>
      <c r="T802" s="57"/>
      <c r="U802" s="57"/>
      <c r="V802" s="57"/>
      <c r="W802" s="57"/>
      <c r="X802" s="57"/>
      <c r="Y802" s="57"/>
      <c r="Z802" s="57"/>
      <c r="AA802" s="57"/>
      <c r="AB802" s="57" t="s">
        <v>63</v>
      </c>
      <c r="AC802" s="57"/>
      <c r="AD802" s="57"/>
      <c r="AE802" s="57"/>
      <c r="AF802" s="57"/>
      <c r="AG802" s="57" t="s">
        <v>64</v>
      </c>
      <c r="AH802" s="57"/>
      <c r="AI802" s="57"/>
      <c r="AJ802" s="57"/>
      <c r="AK802" s="57"/>
      <c r="AL802" s="57"/>
      <c r="AM802" s="57" t="s">
        <v>65</v>
      </c>
      <c r="AN802" s="57"/>
      <c r="AO802" s="57"/>
      <c r="AP802" s="71"/>
    </row>
    <row r="803" spans="1:42" x14ac:dyDescent="0.2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</row>
    <row r="804" spans="1:42" x14ac:dyDescent="0.2">
      <c r="A804" s="47" t="s">
        <v>149</v>
      </c>
      <c r="B804" s="47"/>
      <c r="C804" s="47"/>
      <c r="D804" s="47" t="s">
        <v>152</v>
      </c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586"/>
      <c r="U804" s="586"/>
      <c r="V804" s="586"/>
      <c r="W804" s="586"/>
      <c r="X804" s="586"/>
      <c r="Y804" s="586"/>
      <c r="Z804" s="586"/>
      <c r="AA804" s="586"/>
      <c r="AB804" s="586"/>
      <c r="AC804" s="586">
        <v>1881200</v>
      </c>
      <c r="AD804" s="586"/>
      <c r="AE804" s="586"/>
      <c r="AF804" s="586"/>
      <c r="AG804" s="586"/>
      <c r="AH804" s="586">
        <v>1752941.19</v>
      </c>
      <c r="AI804" s="586"/>
      <c r="AJ804" s="586"/>
      <c r="AK804" s="586"/>
      <c r="AL804" s="586"/>
      <c r="AM804" s="586"/>
      <c r="AN804" s="58"/>
      <c r="AO804" s="58" t="s">
        <v>80</v>
      </c>
      <c r="AP804" s="72" t="s">
        <v>2224</v>
      </c>
    </row>
    <row r="805" spans="1:42" x14ac:dyDescent="0.2">
      <c r="A805" s="47" t="s">
        <v>149</v>
      </c>
      <c r="B805" s="47"/>
      <c r="C805" s="47"/>
      <c r="D805" s="47" t="s">
        <v>152</v>
      </c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586"/>
      <c r="U805" s="586"/>
      <c r="V805" s="586"/>
      <c r="W805" s="586"/>
      <c r="X805" s="586"/>
      <c r="Y805" s="586"/>
      <c r="Z805" s="586"/>
      <c r="AA805" s="586"/>
      <c r="AB805" s="586"/>
      <c r="AC805" s="586">
        <v>6205200</v>
      </c>
      <c r="AD805" s="586"/>
      <c r="AE805" s="586"/>
      <c r="AF805" s="586"/>
      <c r="AG805" s="586"/>
      <c r="AH805" s="586">
        <v>5781729.8099999996</v>
      </c>
      <c r="AI805" s="586"/>
      <c r="AJ805" s="586"/>
      <c r="AK805" s="586"/>
      <c r="AL805" s="586"/>
      <c r="AM805" s="586"/>
      <c r="AN805" s="58"/>
      <c r="AO805" s="58" t="s">
        <v>80</v>
      </c>
      <c r="AP805" s="72" t="s">
        <v>2224</v>
      </c>
    </row>
    <row r="806" spans="1:42" x14ac:dyDescent="0.2">
      <c r="A806" s="73" t="s">
        <v>149</v>
      </c>
      <c r="B806" s="73"/>
      <c r="C806" s="73"/>
      <c r="D806" s="61" t="s">
        <v>152</v>
      </c>
      <c r="E806" s="61"/>
      <c r="F806" s="61"/>
      <c r="G806" s="61" t="s">
        <v>153</v>
      </c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589"/>
      <c r="U806" s="589"/>
      <c r="V806" s="589"/>
      <c r="W806" s="589"/>
      <c r="X806" s="589"/>
      <c r="Y806" s="589"/>
      <c r="Z806" s="589"/>
      <c r="AA806" s="589"/>
      <c r="AB806" s="589"/>
      <c r="AC806" s="589">
        <v>8086400</v>
      </c>
      <c r="AD806" s="589"/>
      <c r="AE806" s="589"/>
      <c r="AF806" s="589"/>
      <c r="AG806" s="589"/>
      <c r="AH806" s="589">
        <v>7534671</v>
      </c>
      <c r="AI806" s="589"/>
      <c r="AJ806" s="589"/>
      <c r="AK806" s="589"/>
      <c r="AL806" s="589"/>
      <c r="AM806" s="589"/>
      <c r="AN806" s="62"/>
      <c r="AO806" s="62" t="s">
        <v>80</v>
      </c>
      <c r="AP806" s="74" t="s">
        <v>2224</v>
      </c>
    </row>
    <row r="807" spans="1:42" x14ac:dyDescent="0.2">
      <c r="A807" s="59" t="s">
        <v>149</v>
      </c>
      <c r="B807" s="59"/>
      <c r="C807" s="59"/>
      <c r="D807" s="59" t="s">
        <v>155</v>
      </c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0"/>
      <c r="U807" s="590"/>
      <c r="V807" s="590"/>
      <c r="W807" s="590"/>
      <c r="X807" s="590"/>
      <c r="Y807" s="590"/>
      <c r="Z807" s="590"/>
      <c r="AA807" s="590"/>
      <c r="AB807" s="590"/>
      <c r="AC807" s="590">
        <v>8086400</v>
      </c>
      <c r="AD807" s="590"/>
      <c r="AE807" s="590"/>
      <c r="AF807" s="590"/>
      <c r="AG807" s="590"/>
      <c r="AH807" s="590">
        <v>7534671</v>
      </c>
      <c r="AI807" s="590"/>
      <c r="AJ807" s="590"/>
      <c r="AK807" s="590"/>
      <c r="AL807" s="590"/>
      <c r="AM807" s="590"/>
      <c r="AN807" s="60"/>
      <c r="AO807" s="60" t="s">
        <v>80</v>
      </c>
      <c r="AP807" s="75" t="s">
        <v>2224</v>
      </c>
    </row>
    <row r="808" spans="1:42" x14ac:dyDescent="0.2">
      <c r="A808" s="47" t="s">
        <v>156</v>
      </c>
      <c r="B808" s="47"/>
      <c r="C808" s="47"/>
      <c r="D808" s="47" t="s">
        <v>150</v>
      </c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586"/>
      <c r="U808" s="586"/>
      <c r="V808" s="586"/>
      <c r="W808" s="586"/>
      <c r="X808" s="586"/>
      <c r="Y808" s="586"/>
      <c r="Z808" s="586"/>
      <c r="AA808" s="586"/>
      <c r="AB808" s="586"/>
      <c r="AC808" s="586"/>
      <c r="AD808" s="586"/>
      <c r="AE808" s="586"/>
      <c r="AF808" s="586"/>
      <c r="AG808" s="586"/>
      <c r="AH808" s="586"/>
      <c r="AI808" s="586"/>
      <c r="AJ808" s="586"/>
      <c r="AK808" s="586"/>
      <c r="AL808" s="586"/>
      <c r="AM808" s="586"/>
      <c r="AN808" s="58"/>
      <c r="AO808" s="58" t="s">
        <v>80</v>
      </c>
      <c r="AP808" s="72" t="s">
        <v>80</v>
      </c>
    </row>
    <row r="809" spans="1:42" x14ac:dyDescent="0.2">
      <c r="A809" s="73" t="s">
        <v>156</v>
      </c>
      <c r="B809" s="73"/>
      <c r="C809" s="73"/>
      <c r="D809" s="61" t="s">
        <v>150</v>
      </c>
      <c r="E809" s="61"/>
      <c r="F809" s="61"/>
      <c r="G809" s="61" t="s">
        <v>151</v>
      </c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589"/>
      <c r="U809" s="589"/>
      <c r="V809" s="589"/>
      <c r="W809" s="589"/>
      <c r="X809" s="589"/>
      <c r="Y809" s="589"/>
      <c r="Z809" s="589"/>
      <c r="AA809" s="589"/>
      <c r="AB809" s="589"/>
      <c r="AC809" s="589"/>
      <c r="AD809" s="589"/>
      <c r="AE809" s="589"/>
      <c r="AF809" s="589"/>
      <c r="AG809" s="589"/>
      <c r="AH809" s="589"/>
      <c r="AI809" s="589"/>
      <c r="AJ809" s="589"/>
      <c r="AK809" s="589"/>
      <c r="AL809" s="589"/>
      <c r="AM809" s="589"/>
      <c r="AN809" s="62"/>
      <c r="AO809" s="62" t="s">
        <v>80</v>
      </c>
      <c r="AP809" s="74" t="s">
        <v>80</v>
      </c>
    </row>
    <row r="810" spans="1:42" x14ac:dyDescent="0.2">
      <c r="A810" s="47" t="s">
        <v>156</v>
      </c>
      <c r="B810" s="47"/>
      <c r="C810" s="47"/>
      <c r="D810" s="47" t="s">
        <v>152</v>
      </c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586"/>
      <c r="U810" s="586"/>
      <c r="V810" s="586"/>
      <c r="W810" s="586"/>
      <c r="X810" s="586"/>
      <c r="Y810" s="586"/>
      <c r="Z810" s="586"/>
      <c r="AA810" s="586"/>
      <c r="AB810" s="586"/>
      <c r="AC810" s="586">
        <v>748000</v>
      </c>
      <c r="AD810" s="586"/>
      <c r="AE810" s="586"/>
      <c r="AF810" s="586"/>
      <c r="AG810" s="586"/>
      <c r="AH810" s="586"/>
      <c r="AI810" s="586"/>
      <c r="AJ810" s="586"/>
      <c r="AK810" s="586"/>
      <c r="AL810" s="586"/>
      <c r="AM810" s="586"/>
      <c r="AN810" s="58"/>
      <c r="AO810" s="58" t="s">
        <v>80</v>
      </c>
      <c r="AP810" s="72" t="s">
        <v>140</v>
      </c>
    </row>
    <row r="811" spans="1:42" x14ac:dyDescent="0.2">
      <c r="A811" s="47" t="s">
        <v>156</v>
      </c>
      <c r="B811" s="47"/>
      <c r="C811" s="47"/>
      <c r="D811" s="47" t="s">
        <v>152</v>
      </c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586"/>
      <c r="U811" s="586"/>
      <c r="V811" s="586"/>
      <c r="W811" s="586"/>
      <c r="X811" s="586"/>
      <c r="Y811" s="586"/>
      <c r="Z811" s="586"/>
      <c r="AA811" s="586"/>
      <c r="AB811" s="586"/>
      <c r="AC811" s="586">
        <v>934900</v>
      </c>
      <c r="AD811" s="586"/>
      <c r="AE811" s="586"/>
      <c r="AF811" s="586"/>
      <c r="AG811" s="586"/>
      <c r="AH811" s="586"/>
      <c r="AI811" s="586"/>
      <c r="AJ811" s="586"/>
      <c r="AK811" s="586"/>
      <c r="AL811" s="586"/>
      <c r="AM811" s="586"/>
      <c r="AN811" s="58"/>
      <c r="AO811" s="58" t="s">
        <v>80</v>
      </c>
      <c r="AP811" s="72" t="s">
        <v>140</v>
      </c>
    </row>
    <row r="812" spans="1:42" x14ac:dyDescent="0.2">
      <c r="A812" s="47" t="s">
        <v>156</v>
      </c>
      <c r="B812" s="47"/>
      <c r="C812" s="47"/>
      <c r="D812" s="47" t="s">
        <v>152</v>
      </c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586"/>
      <c r="U812" s="586"/>
      <c r="V812" s="586"/>
      <c r="W812" s="586"/>
      <c r="X812" s="586"/>
      <c r="Y812" s="586"/>
      <c r="Z812" s="586"/>
      <c r="AA812" s="586"/>
      <c r="AB812" s="586"/>
      <c r="AC812" s="586">
        <v>6500</v>
      </c>
      <c r="AD812" s="586"/>
      <c r="AE812" s="586"/>
      <c r="AF812" s="586"/>
      <c r="AG812" s="586"/>
      <c r="AH812" s="586">
        <v>6489</v>
      </c>
      <c r="AI812" s="586"/>
      <c r="AJ812" s="586"/>
      <c r="AK812" s="586"/>
      <c r="AL812" s="586"/>
      <c r="AM812" s="586"/>
      <c r="AN812" s="58"/>
      <c r="AO812" s="58" t="s">
        <v>80</v>
      </c>
      <c r="AP812" s="72" t="s">
        <v>2225</v>
      </c>
    </row>
    <row r="813" spans="1:42" x14ac:dyDescent="0.2">
      <c r="A813" s="47" t="s">
        <v>156</v>
      </c>
      <c r="B813" s="47"/>
      <c r="C813" s="47"/>
      <c r="D813" s="47" t="s">
        <v>152</v>
      </c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586"/>
      <c r="U813" s="586"/>
      <c r="V813" s="586"/>
      <c r="W813" s="586"/>
      <c r="X813" s="586"/>
      <c r="Y813" s="586"/>
      <c r="Z813" s="586"/>
      <c r="AA813" s="586"/>
      <c r="AB813" s="586"/>
      <c r="AC813" s="586">
        <v>36800</v>
      </c>
      <c r="AD813" s="586"/>
      <c r="AE813" s="586"/>
      <c r="AF813" s="586"/>
      <c r="AG813" s="586"/>
      <c r="AH813" s="586">
        <v>36771</v>
      </c>
      <c r="AI813" s="586"/>
      <c r="AJ813" s="586"/>
      <c r="AK813" s="586"/>
      <c r="AL813" s="586"/>
      <c r="AM813" s="586"/>
      <c r="AN813" s="58"/>
      <c r="AO813" s="58" t="s">
        <v>80</v>
      </c>
      <c r="AP813" s="72" t="s">
        <v>1393</v>
      </c>
    </row>
    <row r="814" spans="1:42" x14ac:dyDescent="0.2">
      <c r="A814" s="47" t="s">
        <v>156</v>
      </c>
      <c r="B814" s="47"/>
      <c r="C814" s="47"/>
      <c r="D814" s="47" t="s">
        <v>152</v>
      </c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586"/>
      <c r="U814" s="586"/>
      <c r="V814" s="586"/>
      <c r="W814" s="586"/>
      <c r="X814" s="586"/>
      <c r="Y814" s="586"/>
      <c r="Z814" s="586"/>
      <c r="AA814" s="586"/>
      <c r="AB814" s="586"/>
      <c r="AC814" s="586">
        <v>10268600</v>
      </c>
      <c r="AD814" s="586"/>
      <c r="AE814" s="586"/>
      <c r="AF814" s="586"/>
      <c r="AG814" s="586"/>
      <c r="AH814" s="586">
        <v>10396864.6</v>
      </c>
      <c r="AI814" s="586"/>
      <c r="AJ814" s="586"/>
      <c r="AK814" s="586"/>
      <c r="AL814" s="586"/>
      <c r="AM814" s="586"/>
      <c r="AN814" s="58"/>
      <c r="AO814" s="58" t="s">
        <v>80</v>
      </c>
      <c r="AP814" s="72" t="s">
        <v>2226</v>
      </c>
    </row>
    <row r="815" spans="1:42" x14ac:dyDescent="0.2">
      <c r="A815" s="47" t="s">
        <v>156</v>
      </c>
      <c r="B815" s="47"/>
      <c r="C815" s="47"/>
      <c r="D815" s="47" t="s">
        <v>152</v>
      </c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586"/>
      <c r="U815" s="586"/>
      <c r="V815" s="586"/>
      <c r="W815" s="586"/>
      <c r="X815" s="586"/>
      <c r="Y815" s="586"/>
      <c r="Z815" s="586"/>
      <c r="AA815" s="586"/>
      <c r="AB815" s="586"/>
      <c r="AC815" s="586">
        <v>33868500</v>
      </c>
      <c r="AD815" s="586"/>
      <c r="AE815" s="586"/>
      <c r="AF815" s="586"/>
      <c r="AG815" s="586"/>
      <c r="AH815" s="586">
        <v>34292001.399999999</v>
      </c>
      <c r="AI815" s="586"/>
      <c r="AJ815" s="586"/>
      <c r="AK815" s="586"/>
      <c r="AL815" s="586"/>
      <c r="AM815" s="586"/>
      <c r="AN815" s="58"/>
      <c r="AO815" s="58" t="s">
        <v>80</v>
      </c>
      <c r="AP815" s="72" t="s">
        <v>2226</v>
      </c>
    </row>
    <row r="816" spans="1:42" x14ac:dyDescent="0.2">
      <c r="A816" s="73" t="s">
        <v>156</v>
      </c>
      <c r="B816" s="73"/>
      <c r="C816" s="73"/>
      <c r="D816" s="61" t="s">
        <v>152</v>
      </c>
      <c r="E816" s="61"/>
      <c r="F816" s="61"/>
      <c r="G816" s="61" t="s">
        <v>153</v>
      </c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589"/>
      <c r="U816" s="589"/>
      <c r="V816" s="589"/>
      <c r="W816" s="589"/>
      <c r="X816" s="589"/>
      <c r="Y816" s="589"/>
      <c r="Z816" s="589"/>
      <c r="AA816" s="589"/>
      <c r="AB816" s="589"/>
      <c r="AC816" s="589">
        <v>45863300</v>
      </c>
      <c r="AD816" s="589"/>
      <c r="AE816" s="589"/>
      <c r="AF816" s="589"/>
      <c r="AG816" s="589"/>
      <c r="AH816" s="589">
        <v>44732126</v>
      </c>
      <c r="AI816" s="589"/>
      <c r="AJ816" s="589"/>
      <c r="AK816" s="589"/>
      <c r="AL816" s="589"/>
      <c r="AM816" s="589"/>
      <c r="AN816" s="62"/>
      <c r="AO816" s="62" t="s">
        <v>80</v>
      </c>
      <c r="AP816" s="74" t="s">
        <v>2227</v>
      </c>
    </row>
    <row r="817" spans="1:42" x14ac:dyDescent="0.2">
      <c r="A817" s="47" t="s">
        <v>156</v>
      </c>
      <c r="B817" s="47"/>
      <c r="C817" s="47"/>
      <c r="D817" s="47" t="s">
        <v>154</v>
      </c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586"/>
      <c r="U817" s="586"/>
      <c r="V817" s="586"/>
      <c r="W817" s="586"/>
      <c r="X817" s="586"/>
      <c r="Y817" s="586"/>
      <c r="Z817" s="586"/>
      <c r="AA817" s="586"/>
      <c r="AB817" s="586"/>
      <c r="AC817" s="586">
        <v>38400</v>
      </c>
      <c r="AD817" s="586"/>
      <c r="AE817" s="586"/>
      <c r="AF817" s="586"/>
      <c r="AG817" s="586"/>
      <c r="AH817" s="586"/>
      <c r="AI817" s="586"/>
      <c r="AJ817" s="586"/>
      <c r="AK817" s="586"/>
      <c r="AL817" s="586"/>
      <c r="AM817" s="586"/>
      <c r="AN817" s="58"/>
      <c r="AO817" s="58" t="s">
        <v>80</v>
      </c>
      <c r="AP817" s="72" t="s">
        <v>140</v>
      </c>
    </row>
    <row r="818" spans="1:42" x14ac:dyDescent="0.2">
      <c r="A818" s="47" t="s">
        <v>156</v>
      </c>
      <c r="B818" s="47"/>
      <c r="C818" s="47"/>
      <c r="D818" s="47" t="s">
        <v>154</v>
      </c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586"/>
      <c r="U818" s="586"/>
      <c r="V818" s="586"/>
      <c r="W818" s="586"/>
      <c r="X818" s="586"/>
      <c r="Y818" s="586"/>
      <c r="Z818" s="586"/>
      <c r="AA818" s="586"/>
      <c r="AB818" s="586"/>
      <c r="AC818" s="586">
        <v>48000</v>
      </c>
      <c r="AD818" s="586"/>
      <c r="AE818" s="586"/>
      <c r="AF818" s="586"/>
      <c r="AG818" s="586"/>
      <c r="AH818" s="586"/>
      <c r="AI818" s="586"/>
      <c r="AJ818" s="586"/>
      <c r="AK818" s="586"/>
      <c r="AL818" s="586"/>
      <c r="AM818" s="586"/>
      <c r="AN818" s="58"/>
      <c r="AO818" s="58" t="s">
        <v>80</v>
      </c>
      <c r="AP818" s="72" t="s">
        <v>140</v>
      </c>
    </row>
    <row r="819" spans="1:42" x14ac:dyDescent="0.2">
      <c r="A819" s="73" t="s">
        <v>156</v>
      </c>
      <c r="B819" s="73"/>
      <c r="C819" s="73"/>
      <c r="D819" s="61" t="s">
        <v>154</v>
      </c>
      <c r="E819" s="61"/>
      <c r="F819" s="61"/>
      <c r="G819" s="61" t="s">
        <v>1380</v>
      </c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589"/>
      <c r="U819" s="589"/>
      <c r="V819" s="589"/>
      <c r="W819" s="589"/>
      <c r="X819" s="589"/>
      <c r="Y819" s="589"/>
      <c r="Z819" s="589"/>
      <c r="AA819" s="589"/>
      <c r="AB819" s="589"/>
      <c r="AC819" s="589">
        <v>86400</v>
      </c>
      <c r="AD819" s="589"/>
      <c r="AE819" s="589"/>
      <c r="AF819" s="589"/>
      <c r="AG819" s="589"/>
      <c r="AH819" s="589"/>
      <c r="AI819" s="589"/>
      <c r="AJ819" s="589"/>
      <c r="AK819" s="589"/>
      <c r="AL819" s="589"/>
      <c r="AM819" s="589"/>
      <c r="AN819" s="62"/>
      <c r="AO819" s="62" t="s">
        <v>80</v>
      </c>
      <c r="AP819" s="74" t="s">
        <v>140</v>
      </c>
    </row>
    <row r="820" spans="1:42" x14ac:dyDescent="0.2">
      <c r="A820" s="59" t="s">
        <v>156</v>
      </c>
      <c r="B820" s="59"/>
      <c r="C820" s="59"/>
      <c r="D820" s="59" t="s">
        <v>158</v>
      </c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0"/>
      <c r="U820" s="590"/>
      <c r="V820" s="590"/>
      <c r="W820" s="590"/>
      <c r="X820" s="590"/>
      <c r="Y820" s="590"/>
      <c r="Z820" s="590"/>
      <c r="AA820" s="590"/>
      <c r="AB820" s="590"/>
      <c r="AC820" s="590">
        <v>45949700</v>
      </c>
      <c r="AD820" s="590"/>
      <c r="AE820" s="590"/>
      <c r="AF820" s="590"/>
      <c r="AG820" s="590"/>
      <c r="AH820" s="590">
        <v>44732126</v>
      </c>
      <c r="AI820" s="590"/>
      <c r="AJ820" s="590"/>
      <c r="AK820" s="590"/>
      <c r="AL820" s="590"/>
      <c r="AM820" s="590"/>
      <c r="AN820" s="60"/>
      <c r="AO820" s="60" t="s">
        <v>80</v>
      </c>
      <c r="AP820" s="75" t="s">
        <v>2228</v>
      </c>
    </row>
    <row r="821" spans="1:42" x14ac:dyDescent="0.2">
      <c r="A821" s="47" t="s">
        <v>162</v>
      </c>
      <c r="B821" s="47"/>
      <c r="C821" s="47"/>
      <c r="D821" s="47" t="s">
        <v>157</v>
      </c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586"/>
      <c r="U821" s="586"/>
      <c r="V821" s="586"/>
      <c r="W821" s="586"/>
      <c r="X821" s="586"/>
      <c r="Y821" s="586"/>
      <c r="Z821" s="586"/>
      <c r="AA821" s="586"/>
      <c r="AB821" s="586"/>
      <c r="AC821" s="586">
        <v>42600</v>
      </c>
      <c r="AD821" s="586"/>
      <c r="AE821" s="586"/>
      <c r="AF821" s="586"/>
      <c r="AG821" s="586"/>
      <c r="AH821" s="586">
        <v>38466.49</v>
      </c>
      <c r="AI821" s="586"/>
      <c r="AJ821" s="586"/>
      <c r="AK821" s="586"/>
      <c r="AL821" s="586"/>
      <c r="AM821" s="586"/>
      <c r="AN821" s="58"/>
      <c r="AO821" s="58" t="s">
        <v>80</v>
      </c>
      <c r="AP821" s="72" t="s">
        <v>1957</v>
      </c>
    </row>
    <row r="822" spans="1:42" x14ac:dyDescent="0.2">
      <c r="A822" s="47" t="s">
        <v>162</v>
      </c>
      <c r="B822" s="47"/>
      <c r="C822" s="47"/>
      <c r="D822" s="47" t="s">
        <v>157</v>
      </c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586"/>
      <c r="U822" s="586"/>
      <c r="V822" s="586"/>
      <c r="W822" s="586"/>
      <c r="X822" s="586"/>
      <c r="Y822" s="586"/>
      <c r="Z822" s="586"/>
      <c r="AA822" s="586"/>
      <c r="AB822" s="586"/>
      <c r="AC822" s="586">
        <v>47400</v>
      </c>
      <c r="AD822" s="586"/>
      <c r="AE822" s="586"/>
      <c r="AF822" s="586"/>
      <c r="AG822" s="586"/>
      <c r="AH822" s="586">
        <v>42740.54</v>
      </c>
      <c r="AI822" s="586"/>
      <c r="AJ822" s="586"/>
      <c r="AK822" s="586"/>
      <c r="AL822" s="586"/>
      <c r="AM822" s="586"/>
      <c r="AN822" s="58"/>
      <c r="AO822" s="58" t="s">
        <v>80</v>
      </c>
      <c r="AP822" s="72" t="s">
        <v>1417</v>
      </c>
    </row>
    <row r="823" spans="1:42" x14ac:dyDescent="0.2">
      <c r="A823" s="73" t="s">
        <v>162</v>
      </c>
      <c r="B823" s="73"/>
      <c r="C823" s="73"/>
      <c r="D823" s="61" t="s">
        <v>157</v>
      </c>
      <c r="E823" s="61"/>
      <c r="F823" s="61"/>
      <c r="G823" s="61" t="s">
        <v>482</v>
      </c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589"/>
      <c r="U823" s="589"/>
      <c r="V823" s="589"/>
      <c r="W823" s="589"/>
      <c r="X823" s="589"/>
      <c r="Y823" s="589"/>
      <c r="Z823" s="589"/>
      <c r="AA823" s="589"/>
      <c r="AB823" s="589"/>
      <c r="AC823" s="589">
        <v>90000</v>
      </c>
      <c r="AD823" s="589"/>
      <c r="AE823" s="589"/>
      <c r="AF823" s="589"/>
      <c r="AG823" s="589"/>
      <c r="AH823" s="589">
        <v>81207.03</v>
      </c>
      <c r="AI823" s="589"/>
      <c r="AJ823" s="589"/>
      <c r="AK823" s="589"/>
      <c r="AL823" s="589"/>
      <c r="AM823" s="589"/>
      <c r="AN823" s="62"/>
      <c r="AO823" s="62" t="s">
        <v>80</v>
      </c>
      <c r="AP823" s="74" t="s">
        <v>2229</v>
      </c>
    </row>
    <row r="824" spans="1:42" x14ac:dyDescent="0.2">
      <c r="A824" s="47" t="s">
        <v>162</v>
      </c>
      <c r="B824" s="47"/>
      <c r="C824" s="47"/>
      <c r="D824" s="47" t="s">
        <v>125</v>
      </c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586"/>
      <c r="U824" s="586"/>
      <c r="V824" s="586"/>
      <c r="W824" s="586"/>
      <c r="X824" s="586"/>
      <c r="Y824" s="586"/>
      <c r="Z824" s="586"/>
      <c r="AA824" s="586"/>
      <c r="AB824" s="586"/>
      <c r="AC824" s="586">
        <v>75000</v>
      </c>
      <c r="AD824" s="586"/>
      <c r="AE824" s="586"/>
      <c r="AF824" s="586"/>
      <c r="AG824" s="586"/>
      <c r="AH824" s="586">
        <v>51379.11</v>
      </c>
      <c r="AI824" s="586"/>
      <c r="AJ824" s="586"/>
      <c r="AK824" s="586"/>
      <c r="AL824" s="586"/>
      <c r="AM824" s="586"/>
      <c r="AN824" s="58"/>
      <c r="AO824" s="58" t="s">
        <v>80</v>
      </c>
      <c r="AP824" s="72" t="s">
        <v>2230</v>
      </c>
    </row>
    <row r="825" spans="1:42" x14ac:dyDescent="0.2">
      <c r="A825" s="47" t="s">
        <v>162</v>
      </c>
      <c r="B825" s="47"/>
      <c r="C825" s="47"/>
      <c r="D825" s="47" t="s">
        <v>125</v>
      </c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586"/>
      <c r="U825" s="586"/>
      <c r="V825" s="586"/>
      <c r="W825" s="586"/>
      <c r="X825" s="586"/>
      <c r="Y825" s="586"/>
      <c r="Z825" s="586"/>
      <c r="AA825" s="586"/>
      <c r="AB825" s="586"/>
      <c r="AC825" s="586">
        <v>83400</v>
      </c>
      <c r="AD825" s="586"/>
      <c r="AE825" s="586"/>
      <c r="AF825" s="586"/>
      <c r="AG825" s="586"/>
      <c r="AH825" s="586">
        <v>57087.91</v>
      </c>
      <c r="AI825" s="586"/>
      <c r="AJ825" s="586"/>
      <c r="AK825" s="586"/>
      <c r="AL825" s="586"/>
      <c r="AM825" s="586"/>
      <c r="AN825" s="58"/>
      <c r="AO825" s="58" t="s">
        <v>80</v>
      </c>
      <c r="AP825" s="72" t="s">
        <v>2231</v>
      </c>
    </row>
    <row r="826" spans="1:42" x14ac:dyDescent="0.2">
      <c r="A826" s="73" t="s">
        <v>162</v>
      </c>
      <c r="B826" s="73"/>
      <c r="C826" s="73"/>
      <c r="D826" s="61" t="s">
        <v>125</v>
      </c>
      <c r="E826" s="61"/>
      <c r="F826" s="61"/>
      <c r="G826" s="61" t="s">
        <v>1372</v>
      </c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589"/>
      <c r="U826" s="589"/>
      <c r="V826" s="589"/>
      <c r="W826" s="589"/>
      <c r="X826" s="589"/>
      <c r="Y826" s="589"/>
      <c r="Z826" s="589"/>
      <c r="AA826" s="589"/>
      <c r="AB826" s="589"/>
      <c r="AC826" s="589">
        <v>158400</v>
      </c>
      <c r="AD826" s="589"/>
      <c r="AE826" s="589"/>
      <c r="AF826" s="589"/>
      <c r="AG826" s="589"/>
      <c r="AH826" s="589">
        <v>108467.02</v>
      </c>
      <c r="AI826" s="589"/>
      <c r="AJ826" s="589"/>
      <c r="AK826" s="589"/>
      <c r="AL826" s="589"/>
      <c r="AM826" s="589"/>
      <c r="AN826" s="62"/>
      <c r="AO826" s="62" t="s">
        <v>80</v>
      </c>
      <c r="AP826" s="74" t="s">
        <v>2232</v>
      </c>
    </row>
    <row r="827" spans="1:42" x14ac:dyDescent="0.2">
      <c r="A827" s="47" t="s">
        <v>162</v>
      </c>
      <c r="B827" s="47"/>
      <c r="C827" s="47"/>
      <c r="D827" s="47" t="s">
        <v>135</v>
      </c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586"/>
      <c r="U827" s="586"/>
      <c r="V827" s="586"/>
      <c r="W827" s="586"/>
      <c r="X827" s="586"/>
      <c r="Y827" s="586"/>
      <c r="Z827" s="586"/>
      <c r="AA827" s="586"/>
      <c r="AB827" s="586"/>
      <c r="AC827" s="586">
        <v>46800</v>
      </c>
      <c r="AD827" s="586"/>
      <c r="AE827" s="586"/>
      <c r="AF827" s="586"/>
      <c r="AG827" s="586"/>
      <c r="AH827" s="586">
        <v>46800</v>
      </c>
      <c r="AI827" s="586"/>
      <c r="AJ827" s="586"/>
      <c r="AK827" s="586"/>
      <c r="AL827" s="586"/>
      <c r="AM827" s="586"/>
      <c r="AN827" s="58"/>
      <c r="AO827" s="58" t="s">
        <v>80</v>
      </c>
      <c r="AP827" s="72" t="s">
        <v>84</v>
      </c>
    </row>
    <row r="828" spans="1:42" x14ac:dyDescent="0.2">
      <c r="A828" s="47" t="s">
        <v>162</v>
      </c>
      <c r="B828" s="47"/>
      <c r="C828" s="47"/>
      <c r="D828" s="47" t="s">
        <v>135</v>
      </c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586"/>
      <c r="U828" s="586"/>
      <c r="V828" s="586"/>
      <c r="W828" s="586"/>
      <c r="X828" s="586"/>
      <c r="Y828" s="586"/>
      <c r="Z828" s="586"/>
      <c r="AA828" s="586"/>
      <c r="AB828" s="586"/>
      <c r="AC828" s="586">
        <v>52000</v>
      </c>
      <c r="AD828" s="586"/>
      <c r="AE828" s="586"/>
      <c r="AF828" s="586"/>
      <c r="AG828" s="586"/>
      <c r="AH828" s="586">
        <v>52000</v>
      </c>
      <c r="AI828" s="586"/>
      <c r="AJ828" s="586"/>
      <c r="AK828" s="586"/>
      <c r="AL828" s="586"/>
      <c r="AM828" s="586"/>
      <c r="AN828" s="58"/>
      <c r="AO828" s="58" t="s">
        <v>80</v>
      </c>
      <c r="AP828" s="72" t="s">
        <v>84</v>
      </c>
    </row>
    <row r="829" spans="1:42" x14ac:dyDescent="0.2">
      <c r="A829" s="73" t="s">
        <v>162</v>
      </c>
      <c r="B829" s="73"/>
      <c r="C829" s="73"/>
      <c r="D829" s="61" t="s">
        <v>135</v>
      </c>
      <c r="E829" s="61"/>
      <c r="F829" s="61"/>
      <c r="G829" s="61" t="s">
        <v>136</v>
      </c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589"/>
      <c r="U829" s="589"/>
      <c r="V829" s="589"/>
      <c r="W829" s="589"/>
      <c r="X829" s="589"/>
      <c r="Y829" s="589"/>
      <c r="Z829" s="589"/>
      <c r="AA829" s="589"/>
      <c r="AB829" s="589"/>
      <c r="AC829" s="589">
        <v>98800</v>
      </c>
      <c r="AD829" s="589"/>
      <c r="AE829" s="589"/>
      <c r="AF829" s="589"/>
      <c r="AG829" s="589"/>
      <c r="AH829" s="589">
        <v>98800</v>
      </c>
      <c r="AI829" s="589"/>
      <c r="AJ829" s="589"/>
      <c r="AK829" s="589"/>
      <c r="AL829" s="589"/>
      <c r="AM829" s="589"/>
      <c r="AN829" s="62"/>
      <c r="AO829" s="62" t="s">
        <v>80</v>
      </c>
      <c r="AP829" s="74" t="s">
        <v>84</v>
      </c>
    </row>
    <row r="830" spans="1:42" x14ac:dyDescent="0.2">
      <c r="A830" s="47" t="s">
        <v>162</v>
      </c>
      <c r="B830" s="47"/>
      <c r="C830" s="47"/>
      <c r="D830" s="47" t="s">
        <v>126</v>
      </c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586"/>
      <c r="U830" s="586"/>
      <c r="V830" s="586"/>
      <c r="W830" s="586"/>
      <c r="X830" s="586"/>
      <c r="Y830" s="586"/>
      <c r="Z830" s="586"/>
      <c r="AA830" s="586"/>
      <c r="AB830" s="586"/>
      <c r="AC830" s="586">
        <v>59200</v>
      </c>
      <c r="AD830" s="586"/>
      <c r="AE830" s="586"/>
      <c r="AF830" s="586"/>
      <c r="AG830" s="586"/>
      <c r="AH830" s="586">
        <v>34153.699999999997</v>
      </c>
      <c r="AI830" s="586"/>
      <c r="AJ830" s="586"/>
      <c r="AK830" s="586"/>
      <c r="AL830" s="586"/>
      <c r="AM830" s="586"/>
      <c r="AN830" s="58"/>
      <c r="AO830" s="58" t="s">
        <v>80</v>
      </c>
      <c r="AP830" s="72" t="s">
        <v>2233</v>
      </c>
    </row>
    <row r="831" spans="1:42" x14ac:dyDescent="0.2">
      <c r="A831" s="47" t="s">
        <v>162</v>
      </c>
      <c r="B831" s="47"/>
      <c r="C831" s="47"/>
      <c r="D831" s="47" t="s">
        <v>126</v>
      </c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586"/>
      <c r="U831" s="586"/>
      <c r="V831" s="586"/>
      <c r="W831" s="586"/>
      <c r="X831" s="586"/>
      <c r="Y831" s="586"/>
      <c r="Z831" s="586"/>
      <c r="AA831" s="586"/>
      <c r="AB831" s="586"/>
      <c r="AC831" s="586">
        <v>65900</v>
      </c>
      <c r="AD831" s="586"/>
      <c r="AE831" s="586"/>
      <c r="AF831" s="586"/>
      <c r="AG831" s="586"/>
      <c r="AH831" s="586">
        <v>37948.550000000003</v>
      </c>
      <c r="AI831" s="586"/>
      <c r="AJ831" s="586"/>
      <c r="AK831" s="586"/>
      <c r="AL831" s="586"/>
      <c r="AM831" s="586"/>
      <c r="AN831" s="58"/>
      <c r="AO831" s="58" t="s">
        <v>80</v>
      </c>
      <c r="AP831" s="72" t="s">
        <v>2234</v>
      </c>
    </row>
    <row r="832" spans="1:42" x14ac:dyDescent="0.2">
      <c r="A832" s="73" t="s">
        <v>162</v>
      </c>
      <c r="B832" s="73"/>
      <c r="C832" s="73"/>
      <c r="D832" s="61" t="s">
        <v>126</v>
      </c>
      <c r="E832" s="61"/>
      <c r="F832" s="61"/>
      <c r="G832" s="61" t="s">
        <v>127</v>
      </c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589"/>
      <c r="U832" s="589"/>
      <c r="V832" s="589"/>
      <c r="W832" s="589"/>
      <c r="X832" s="589"/>
      <c r="Y832" s="589"/>
      <c r="Z832" s="589"/>
      <c r="AA832" s="589"/>
      <c r="AB832" s="589"/>
      <c r="AC832" s="589">
        <v>125100</v>
      </c>
      <c r="AD832" s="589"/>
      <c r="AE832" s="589"/>
      <c r="AF832" s="589"/>
      <c r="AG832" s="589"/>
      <c r="AH832" s="589">
        <v>72102.25</v>
      </c>
      <c r="AI832" s="589"/>
      <c r="AJ832" s="589"/>
      <c r="AK832" s="589"/>
      <c r="AL832" s="589"/>
      <c r="AM832" s="589"/>
      <c r="AN832" s="62"/>
      <c r="AO832" s="62" t="s">
        <v>80</v>
      </c>
      <c r="AP832" s="74" t="s">
        <v>2235</v>
      </c>
    </row>
    <row r="833" spans="1:42" x14ac:dyDescent="0.2">
      <c r="A833" s="47" t="s">
        <v>162</v>
      </c>
      <c r="B833" s="47"/>
      <c r="C833" s="47"/>
      <c r="D833" s="47" t="s">
        <v>128</v>
      </c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586"/>
      <c r="U833" s="586"/>
      <c r="V833" s="586"/>
      <c r="W833" s="586"/>
      <c r="X833" s="586"/>
      <c r="Y833" s="586"/>
      <c r="Z833" s="586"/>
      <c r="AA833" s="586"/>
      <c r="AB833" s="586"/>
      <c r="AC833" s="586">
        <v>30100</v>
      </c>
      <c r="AD833" s="586"/>
      <c r="AE833" s="586"/>
      <c r="AF833" s="586"/>
      <c r="AG833" s="586"/>
      <c r="AH833" s="586">
        <v>23265.9</v>
      </c>
      <c r="AI833" s="586"/>
      <c r="AJ833" s="586"/>
      <c r="AK833" s="586"/>
      <c r="AL833" s="586"/>
      <c r="AM833" s="586"/>
      <c r="AN833" s="58"/>
      <c r="AO833" s="58" t="s">
        <v>80</v>
      </c>
      <c r="AP833" s="72" t="s">
        <v>2236</v>
      </c>
    </row>
    <row r="834" spans="1:42" x14ac:dyDescent="0.2">
      <c r="A834" s="47" t="s">
        <v>162</v>
      </c>
      <c r="B834" s="47"/>
      <c r="C834" s="47"/>
      <c r="D834" s="47" t="s">
        <v>128</v>
      </c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586"/>
      <c r="U834" s="586"/>
      <c r="V834" s="586"/>
      <c r="W834" s="586"/>
      <c r="X834" s="586"/>
      <c r="Y834" s="586"/>
      <c r="Z834" s="586"/>
      <c r="AA834" s="586"/>
      <c r="AB834" s="586"/>
      <c r="AC834" s="586">
        <v>33400</v>
      </c>
      <c r="AD834" s="586"/>
      <c r="AE834" s="586"/>
      <c r="AF834" s="586"/>
      <c r="AG834" s="586"/>
      <c r="AH834" s="586">
        <v>25851</v>
      </c>
      <c r="AI834" s="586"/>
      <c r="AJ834" s="586"/>
      <c r="AK834" s="586"/>
      <c r="AL834" s="586"/>
      <c r="AM834" s="586"/>
      <c r="AN834" s="58"/>
      <c r="AO834" s="58" t="s">
        <v>80</v>
      </c>
      <c r="AP834" s="72" t="s">
        <v>2237</v>
      </c>
    </row>
    <row r="835" spans="1:42" x14ac:dyDescent="0.2">
      <c r="A835" s="73" t="s">
        <v>162</v>
      </c>
      <c r="B835" s="73"/>
      <c r="C835" s="73"/>
      <c r="D835" s="61" t="s">
        <v>128</v>
      </c>
      <c r="E835" s="61"/>
      <c r="F835" s="61"/>
      <c r="G835" s="61" t="s">
        <v>129</v>
      </c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589"/>
      <c r="U835" s="589"/>
      <c r="V835" s="589"/>
      <c r="W835" s="589"/>
      <c r="X835" s="589"/>
      <c r="Y835" s="589"/>
      <c r="Z835" s="589"/>
      <c r="AA835" s="589"/>
      <c r="AB835" s="589"/>
      <c r="AC835" s="589">
        <v>63500</v>
      </c>
      <c r="AD835" s="589"/>
      <c r="AE835" s="589"/>
      <c r="AF835" s="589"/>
      <c r="AG835" s="589"/>
      <c r="AH835" s="589">
        <v>49116.9</v>
      </c>
      <c r="AI835" s="589"/>
      <c r="AJ835" s="589"/>
      <c r="AK835" s="589"/>
      <c r="AL835" s="589"/>
      <c r="AM835" s="589"/>
      <c r="AN835" s="62"/>
      <c r="AO835" s="62" t="s">
        <v>80</v>
      </c>
      <c r="AP835" s="74" t="s">
        <v>2238</v>
      </c>
    </row>
    <row r="836" spans="1:42" x14ac:dyDescent="0.2">
      <c r="A836" s="59" t="s">
        <v>162</v>
      </c>
      <c r="B836" s="59"/>
      <c r="C836" s="59"/>
      <c r="D836" s="59" t="s">
        <v>166</v>
      </c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0"/>
      <c r="U836" s="590"/>
      <c r="V836" s="590"/>
      <c r="W836" s="590"/>
      <c r="X836" s="590"/>
      <c r="Y836" s="590"/>
      <c r="Z836" s="590"/>
      <c r="AA836" s="590"/>
      <c r="AB836" s="590"/>
      <c r="AC836" s="590">
        <v>535800</v>
      </c>
      <c r="AD836" s="590"/>
      <c r="AE836" s="590"/>
      <c r="AF836" s="590"/>
      <c r="AG836" s="590"/>
      <c r="AH836" s="590">
        <v>409693.2</v>
      </c>
      <c r="AI836" s="590"/>
      <c r="AJ836" s="590"/>
      <c r="AK836" s="590"/>
      <c r="AL836" s="590"/>
      <c r="AM836" s="590"/>
      <c r="AN836" s="60"/>
      <c r="AO836" s="60" t="s">
        <v>80</v>
      </c>
      <c r="AP836" s="75" t="s">
        <v>2239</v>
      </c>
    </row>
    <row r="837" spans="1:42" x14ac:dyDescent="0.2">
      <c r="A837" s="47" t="s">
        <v>200</v>
      </c>
      <c r="B837" s="47"/>
      <c r="C837" s="47"/>
      <c r="D837" s="47" t="s">
        <v>152</v>
      </c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586"/>
      <c r="U837" s="586"/>
      <c r="V837" s="586"/>
      <c r="W837" s="586"/>
      <c r="X837" s="586"/>
      <c r="Y837" s="586"/>
      <c r="Z837" s="586"/>
      <c r="AA837" s="586"/>
      <c r="AB837" s="586"/>
      <c r="AC837" s="586">
        <v>1141600</v>
      </c>
      <c r="AD837" s="586"/>
      <c r="AE837" s="586"/>
      <c r="AF837" s="586"/>
      <c r="AG837" s="586"/>
      <c r="AH837" s="586"/>
      <c r="AI837" s="586"/>
      <c r="AJ837" s="586"/>
      <c r="AK837" s="586"/>
      <c r="AL837" s="586"/>
      <c r="AM837" s="586"/>
      <c r="AN837" s="58"/>
      <c r="AO837" s="58" t="s">
        <v>80</v>
      </c>
      <c r="AP837" s="72" t="s">
        <v>140</v>
      </c>
    </row>
    <row r="838" spans="1:42" x14ac:dyDescent="0.2">
      <c r="A838" s="47" t="s">
        <v>200</v>
      </c>
      <c r="B838" s="47"/>
      <c r="C838" s="47"/>
      <c r="D838" s="47" t="s">
        <v>152</v>
      </c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586"/>
      <c r="U838" s="586"/>
      <c r="V838" s="586"/>
      <c r="W838" s="586"/>
      <c r="X838" s="586"/>
      <c r="Y838" s="586"/>
      <c r="Z838" s="586"/>
      <c r="AA838" s="586"/>
      <c r="AB838" s="586"/>
      <c r="AC838" s="586">
        <v>1268500</v>
      </c>
      <c r="AD838" s="586"/>
      <c r="AE838" s="586"/>
      <c r="AF838" s="586"/>
      <c r="AG838" s="586"/>
      <c r="AH838" s="586"/>
      <c r="AI838" s="586"/>
      <c r="AJ838" s="586"/>
      <c r="AK838" s="586"/>
      <c r="AL838" s="586"/>
      <c r="AM838" s="586"/>
      <c r="AN838" s="58"/>
      <c r="AO838" s="58" t="s">
        <v>80</v>
      </c>
      <c r="AP838" s="72" t="s">
        <v>140</v>
      </c>
    </row>
    <row r="839" spans="1:42" x14ac:dyDescent="0.2">
      <c r="A839" s="73" t="s">
        <v>200</v>
      </c>
      <c r="B839" s="73"/>
      <c r="C839" s="73"/>
      <c r="D839" s="61" t="s">
        <v>152</v>
      </c>
      <c r="E839" s="61"/>
      <c r="F839" s="61"/>
      <c r="G839" s="61" t="s">
        <v>153</v>
      </c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589"/>
      <c r="U839" s="589"/>
      <c r="V839" s="589"/>
      <c r="W839" s="589"/>
      <c r="X839" s="589"/>
      <c r="Y839" s="589"/>
      <c r="Z839" s="589"/>
      <c r="AA839" s="589"/>
      <c r="AB839" s="589"/>
      <c r="AC839" s="589">
        <v>2410100</v>
      </c>
      <c r="AD839" s="589"/>
      <c r="AE839" s="589"/>
      <c r="AF839" s="589"/>
      <c r="AG839" s="589"/>
      <c r="AH839" s="589"/>
      <c r="AI839" s="589"/>
      <c r="AJ839" s="589"/>
      <c r="AK839" s="589"/>
      <c r="AL839" s="589"/>
      <c r="AM839" s="589"/>
      <c r="AN839" s="62"/>
      <c r="AO839" s="62" t="s">
        <v>80</v>
      </c>
      <c r="AP839" s="74" t="s">
        <v>140</v>
      </c>
    </row>
    <row r="840" spans="1:42" x14ac:dyDescent="0.2">
      <c r="A840" s="59" t="s">
        <v>200</v>
      </c>
      <c r="B840" s="59"/>
      <c r="C840" s="59"/>
      <c r="D840" s="59" t="s">
        <v>201</v>
      </c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0"/>
      <c r="U840" s="590"/>
      <c r="V840" s="590"/>
      <c r="W840" s="590"/>
      <c r="X840" s="590"/>
      <c r="Y840" s="590"/>
      <c r="Z840" s="590"/>
      <c r="AA840" s="590"/>
      <c r="AB840" s="590"/>
      <c r="AC840" s="590">
        <v>2410100</v>
      </c>
      <c r="AD840" s="590"/>
      <c r="AE840" s="590"/>
      <c r="AF840" s="590"/>
      <c r="AG840" s="590"/>
      <c r="AH840" s="590"/>
      <c r="AI840" s="590"/>
      <c r="AJ840" s="590"/>
      <c r="AK840" s="590"/>
      <c r="AL840" s="590"/>
      <c r="AM840" s="590"/>
      <c r="AN840" s="60"/>
      <c r="AO840" s="60" t="s">
        <v>80</v>
      </c>
      <c r="AP840" s="75" t="s">
        <v>140</v>
      </c>
    </row>
    <row r="841" spans="1:42" x14ac:dyDescent="0.2">
      <c r="A841" s="47" t="s">
        <v>108</v>
      </c>
      <c r="B841" s="47"/>
      <c r="C841" s="47"/>
      <c r="D841" s="47" t="s">
        <v>289</v>
      </c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586"/>
      <c r="U841" s="586"/>
      <c r="V841" s="586"/>
      <c r="W841" s="586"/>
      <c r="X841" s="586"/>
      <c r="Y841" s="586"/>
      <c r="Z841" s="586"/>
      <c r="AA841" s="586"/>
      <c r="AB841" s="586"/>
      <c r="AC841" s="586">
        <v>490100</v>
      </c>
      <c r="AD841" s="586"/>
      <c r="AE841" s="586"/>
      <c r="AF841" s="586"/>
      <c r="AG841" s="586"/>
      <c r="AH841" s="586">
        <v>403692.75</v>
      </c>
      <c r="AI841" s="586"/>
      <c r="AJ841" s="586"/>
      <c r="AK841" s="586"/>
      <c r="AL841" s="586"/>
      <c r="AM841" s="586"/>
      <c r="AN841" s="58"/>
      <c r="AO841" s="58" t="s">
        <v>80</v>
      </c>
      <c r="AP841" s="72" t="s">
        <v>1394</v>
      </c>
    </row>
    <row r="842" spans="1:42" x14ac:dyDescent="0.2">
      <c r="A842" s="47" t="s">
        <v>108</v>
      </c>
      <c r="B842" s="47"/>
      <c r="C842" s="47"/>
      <c r="D842" s="47" t="s">
        <v>289</v>
      </c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586"/>
      <c r="U842" s="586"/>
      <c r="V842" s="586"/>
      <c r="W842" s="586"/>
      <c r="X842" s="586"/>
      <c r="Y842" s="586"/>
      <c r="Z842" s="586"/>
      <c r="AA842" s="586"/>
      <c r="AB842" s="586"/>
      <c r="AC842" s="586">
        <v>544400</v>
      </c>
      <c r="AD842" s="586"/>
      <c r="AE842" s="586"/>
      <c r="AF842" s="586"/>
      <c r="AG842" s="586"/>
      <c r="AH842" s="586">
        <v>448547.5</v>
      </c>
      <c r="AI842" s="586"/>
      <c r="AJ842" s="586"/>
      <c r="AK842" s="586"/>
      <c r="AL842" s="586"/>
      <c r="AM842" s="586"/>
      <c r="AN842" s="58"/>
      <c r="AO842" s="58" t="s">
        <v>80</v>
      </c>
      <c r="AP842" s="72" t="s">
        <v>2240</v>
      </c>
    </row>
    <row r="843" spans="1:42" x14ac:dyDescent="0.2">
      <c r="A843" s="73" t="s">
        <v>108</v>
      </c>
      <c r="B843" s="73"/>
      <c r="C843" s="73"/>
      <c r="D843" s="61" t="s">
        <v>289</v>
      </c>
      <c r="E843" s="61"/>
      <c r="F843" s="61"/>
      <c r="G843" s="61" t="s">
        <v>290</v>
      </c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589"/>
      <c r="U843" s="589"/>
      <c r="V843" s="589"/>
      <c r="W843" s="589"/>
      <c r="X843" s="589"/>
      <c r="Y843" s="589"/>
      <c r="Z843" s="589"/>
      <c r="AA843" s="589"/>
      <c r="AB843" s="589"/>
      <c r="AC843" s="589">
        <v>1034500</v>
      </c>
      <c r="AD843" s="589"/>
      <c r="AE843" s="589"/>
      <c r="AF843" s="589"/>
      <c r="AG843" s="589"/>
      <c r="AH843" s="589">
        <v>852240.25</v>
      </c>
      <c r="AI843" s="589"/>
      <c r="AJ843" s="589"/>
      <c r="AK843" s="589"/>
      <c r="AL843" s="589"/>
      <c r="AM843" s="589"/>
      <c r="AN843" s="62"/>
      <c r="AO843" s="62" t="s">
        <v>80</v>
      </c>
      <c r="AP843" s="74" t="s">
        <v>2241</v>
      </c>
    </row>
    <row r="844" spans="1:42" x14ac:dyDescent="0.2">
      <c r="A844" s="59" t="s">
        <v>108</v>
      </c>
      <c r="B844" s="59"/>
      <c r="C844" s="59"/>
      <c r="D844" s="59" t="s">
        <v>109</v>
      </c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0"/>
      <c r="U844" s="590"/>
      <c r="V844" s="590"/>
      <c r="W844" s="590"/>
      <c r="X844" s="590"/>
      <c r="Y844" s="590"/>
      <c r="Z844" s="590"/>
      <c r="AA844" s="590"/>
      <c r="AB844" s="590"/>
      <c r="AC844" s="590">
        <v>1034500</v>
      </c>
      <c r="AD844" s="590"/>
      <c r="AE844" s="590"/>
      <c r="AF844" s="590"/>
      <c r="AG844" s="590"/>
      <c r="AH844" s="590">
        <v>852240.25</v>
      </c>
      <c r="AI844" s="590"/>
      <c r="AJ844" s="590"/>
      <c r="AK844" s="590"/>
      <c r="AL844" s="590"/>
      <c r="AM844" s="590"/>
      <c r="AN844" s="60"/>
      <c r="AO844" s="60" t="s">
        <v>80</v>
      </c>
      <c r="AP844" s="75" t="s">
        <v>2241</v>
      </c>
    </row>
    <row r="845" spans="1:42" x14ac:dyDescent="0.2">
      <c r="A845" s="47" t="s">
        <v>113</v>
      </c>
      <c r="B845" s="47"/>
      <c r="C845" s="47"/>
      <c r="D845" s="47" t="s">
        <v>317</v>
      </c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586"/>
      <c r="U845" s="586"/>
      <c r="V845" s="586"/>
      <c r="W845" s="586"/>
      <c r="X845" s="586"/>
      <c r="Y845" s="586"/>
      <c r="Z845" s="586"/>
      <c r="AA845" s="586"/>
      <c r="AB845" s="586"/>
      <c r="AC845" s="586"/>
      <c r="AD845" s="586"/>
      <c r="AE845" s="586"/>
      <c r="AF845" s="586"/>
      <c r="AG845" s="586"/>
      <c r="AH845" s="586">
        <v>57772.800000000003</v>
      </c>
      <c r="AI845" s="586"/>
      <c r="AJ845" s="586"/>
      <c r="AK845" s="586"/>
      <c r="AL845" s="586"/>
      <c r="AM845" s="586"/>
      <c r="AN845" s="58"/>
      <c r="AO845" s="58" t="s">
        <v>80</v>
      </c>
      <c r="AP845" s="72" t="s">
        <v>80</v>
      </c>
    </row>
    <row r="846" spans="1:42" x14ac:dyDescent="0.2">
      <c r="A846" s="47" t="s">
        <v>113</v>
      </c>
      <c r="B846" s="47"/>
      <c r="C846" s="47"/>
      <c r="D846" s="47" t="s">
        <v>317</v>
      </c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586"/>
      <c r="U846" s="586"/>
      <c r="V846" s="586"/>
      <c r="W846" s="586"/>
      <c r="X846" s="586"/>
      <c r="Y846" s="586"/>
      <c r="Z846" s="586"/>
      <c r="AA846" s="586"/>
      <c r="AB846" s="586"/>
      <c r="AC846" s="586"/>
      <c r="AD846" s="586"/>
      <c r="AE846" s="586"/>
      <c r="AF846" s="586"/>
      <c r="AG846" s="586"/>
      <c r="AH846" s="586">
        <v>72216</v>
      </c>
      <c r="AI846" s="586"/>
      <c r="AJ846" s="586"/>
      <c r="AK846" s="586"/>
      <c r="AL846" s="586"/>
      <c r="AM846" s="586"/>
      <c r="AN846" s="58"/>
      <c r="AO846" s="58" t="s">
        <v>80</v>
      </c>
      <c r="AP846" s="72" t="s">
        <v>80</v>
      </c>
    </row>
    <row r="847" spans="1:42" x14ac:dyDescent="0.2">
      <c r="A847" s="73" t="s">
        <v>113</v>
      </c>
      <c r="B847" s="73"/>
      <c r="C847" s="73"/>
      <c r="D847" s="61" t="s">
        <v>317</v>
      </c>
      <c r="E847" s="61"/>
      <c r="F847" s="61"/>
      <c r="G847" s="61" t="s">
        <v>1368</v>
      </c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589"/>
      <c r="U847" s="589"/>
      <c r="V847" s="589"/>
      <c r="W847" s="589"/>
      <c r="X847" s="589"/>
      <c r="Y847" s="589"/>
      <c r="Z847" s="589"/>
      <c r="AA847" s="589"/>
      <c r="AB847" s="589"/>
      <c r="AC847" s="589"/>
      <c r="AD847" s="589"/>
      <c r="AE847" s="589"/>
      <c r="AF847" s="589"/>
      <c r="AG847" s="589"/>
      <c r="AH847" s="589">
        <v>129988.8</v>
      </c>
      <c r="AI847" s="589"/>
      <c r="AJ847" s="589"/>
      <c r="AK847" s="589"/>
      <c r="AL847" s="589"/>
      <c r="AM847" s="589"/>
      <c r="AN847" s="62"/>
      <c r="AO847" s="62" t="s">
        <v>80</v>
      </c>
      <c r="AP847" s="74" t="s">
        <v>80</v>
      </c>
    </row>
    <row r="848" spans="1:42" x14ac:dyDescent="0.2">
      <c r="A848" s="59" t="s">
        <v>113</v>
      </c>
      <c r="B848" s="59"/>
      <c r="C848" s="59"/>
      <c r="D848" s="59" t="s">
        <v>120</v>
      </c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0"/>
      <c r="U848" s="590"/>
      <c r="V848" s="590"/>
      <c r="W848" s="590"/>
      <c r="X848" s="590"/>
      <c r="Y848" s="590"/>
      <c r="Z848" s="590"/>
      <c r="AA848" s="590"/>
      <c r="AB848" s="590"/>
      <c r="AC848" s="590"/>
      <c r="AD848" s="590"/>
      <c r="AE848" s="590"/>
      <c r="AF848" s="590"/>
      <c r="AG848" s="590"/>
      <c r="AH848" s="590">
        <v>129988.8</v>
      </c>
      <c r="AI848" s="590"/>
      <c r="AJ848" s="590"/>
      <c r="AK848" s="590"/>
      <c r="AL848" s="590"/>
      <c r="AM848" s="590"/>
      <c r="AN848" s="60"/>
      <c r="AO848" s="60" t="s">
        <v>80</v>
      </c>
      <c r="AP848" s="75" t="s">
        <v>80</v>
      </c>
    </row>
    <row r="849" spans="1:42" ht="13.5" x14ac:dyDescent="0.2">
      <c r="A849" s="295" t="s">
        <v>419</v>
      </c>
      <c r="B849" s="295"/>
      <c r="C849" s="295"/>
      <c r="D849" s="295"/>
      <c r="E849" s="295"/>
      <c r="F849" s="295"/>
      <c r="G849" s="295"/>
      <c r="H849" s="295"/>
      <c r="I849" s="295"/>
      <c r="J849" s="295"/>
      <c r="K849" s="295"/>
      <c r="L849" s="295"/>
      <c r="M849" s="295"/>
      <c r="N849" s="295"/>
      <c r="O849" s="295"/>
      <c r="P849" s="295"/>
      <c r="Q849" s="295"/>
      <c r="R849" s="295"/>
      <c r="S849" s="295"/>
      <c r="T849" s="584"/>
      <c r="U849" s="584"/>
      <c r="V849" s="584"/>
      <c r="W849" s="584"/>
      <c r="X849" s="584"/>
      <c r="Y849" s="584"/>
      <c r="Z849" s="584"/>
      <c r="AA849" s="584"/>
      <c r="AB849" s="584"/>
      <c r="AC849" s="584">
        <v>58016500</v>
      </c>
      <c r="AD849" s="584"/>
      <c r="AE849" s="584"/>
      <c r="AF849" s="584"/>
      <c r="AG849" s="584"/>
      <c r="AH849" s="584">
        <v>53658719.25</v>
      </c>
      <c r="AI849" s="584"/>
      <c r="AJ849" s="584"/>
      <c r="AK849" s="584"/>
      <c r="AL849" s="584"/>
      <c r="AM849" s="584"/>
      <c r="AN849" s="287"/>
      <c r="AO849" s="287" t="s">
        <v>80</v>
      </c>
      <c r="AP849" s="296" t="s">
        <v>2242</v>
      </c>
    </row>
    <row r="850" spans="1:42" x14ac:dyDescent="0.2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49"/>
      <c r="AH850" s="49"/>
      <c r="AI850" s="49"/>
      <c r="AJ850" s="49"/>
      <c r="AK850" s="49"/>
      <c r="AL850" s="49"/>
      <c r="AM850" s="49"/>
      <c r="AN850" s="49"/>
      <c r="AO850" s="49"/>
      <c r="AP850" s="49"/>
    </row>
  </sheetData>
  <mergeCells count="2264">
    <mergeCell ref="S20:AA20"/>
    <mergeCell ref="AB20:AF20"/>
    <mergeCell ref="AG20:AL20"/>
    <mergeCell ref="S21:AA21"/>
    <mergeCell ref="AB21:AF21"/>
    <mergeCell ref="AG21:AL21"/>
    <mergeCell ref="S18:AA18"/>
    <mergeCell ref="AB18:AF18"/>
    <mergeCell ref="AG18:AL18"/>
    <mergeCell ref="S19:AA19"/>
    <mergeCell ref="AB19:AF19"/>
    <mergeCell ref="AG19:AL19"/>
    <mergeCell ref="S26:AA26"/>
    <mergeCell ref="AB26:AF26"/>
    <mergeCell ref="AG26:AL26"/>
    <mergeCell ref="S27:AA27"/>
    <mergeCell ref="AB27:AF27"/>
    <mergeCell ref="AG27:AL27"/>
    <mergeCell ref="S24:AA24"/>
    <mergeCell ref="AB24:AF24"/>
    <mergeCell ref="AG24:AL24"/>
    <mergeCell ref="S25:AA25"/>
    <mergeCell ref="AB25:AF25"/>
    <mergeCell ref="AG25:AL25"/>
    <mergeCell ref="S22:AA22"/>
    <mergeCell ref="AB22:AF22"/>
    <mergeCell ref="AG22:AL22"/>
    <mergeCell ref="S23:AA23"/>
    <mergeCell ref="AB23:AF23"/>
    <mergeCell ref="AG23:AL23"/>
    <mergeCell ref="S32:AA32"/>
    <mergeCell ref="AB32:AF32"/>
    <mergeCell ref="AG32:AL32"/>
    <mergeCell ref="S33:AA33"/>
    <mergeCell ref="AB33:AF33"/>
    <mergeCell ref="AG33:AL33"/>
    <mergeCell ref="S30:AA30"/>
    <mergeCell ref="AB30:AF30"/>
    <mergeCell ref="AG30:AL30"/>
    <mergeCell ref="S31:AA31"/>
    <mergeCell ref="AB31:AF31"/>
    <mergeCell ref="AG31:AL31"/>
    <mergeCell ref="S28:AA28"/>
    <mergeCell ref="AB28:AF28"/>
    <mergeCell ref="AG28:AL28"/>
    <mergeCell ref="S29:AA29"/>
    <mergeCell ref="AB29:AF29"/>
    <mergeCell ref="AG29:AL29"/>
    <mergeCell ref="S38:AA38"/>
    <mergeCell ref="AB38:AF38"/>
    <mergeCell ref="AG38:AL38"/>
    <mergeCell ref="S39:AA39"/>
    <mergeCell ref="AB39:AF39"/>
    <mergeCell ref="AG39:AL39"/>
    <mergeCell ref="S36:AA36"/>
    <mergeCell ref="AB36:AF36"/>
    <mergeCell ref="AG36:AL36"/>
    <mergeCell ref="S37:AA37"/>
    <mergeCell ref="AB37:AF37"/>
    <mergeCell ref="AG37:AL37"/>
    <mergeCell ref="S34:AA34"/>
    <mergeCell ref="AB34:AF34"/>
    <mergeCell ref="AG34:AL34"/>
    <mergeCell ref="S35:AA35"/>
    <mergeCell ref="AB35:AF35"/>
    <mergeCell ref="AG35:AL35"/>
    <mergeCell ref="S44:AA44"/>
    <mergeCell ref="AB44:AF44"/>
    <mergeCell ref="AG44:AL44"/>
    <mergeCell ref="S45:AA45"/>
    <mergeCell ref="AB45:AF45"/>
    <mergeCell ref="AG45:AL45"/>
    <mergeCell ref="S42:AA42"/>
    <mergeCell ref="AB42:AF42"/>
    <mergeCell ref="AG42:AL42"/>
    <mergeCell ref="S43:AA43"/>
    <mergeCell ref="AB43:AF43"/>
    <mergeCell ref="AG43:AL43"/>
    <mergeCell ref="S40:AA40"/>
    <mergeCell ref="AB40:AF40"/>
    <mergeCell ref="AG40:AL40"/>
    <mergeCell ref="S41:AA41"/>
    <mergeCell ref="AB41:AF41"/>
    <mergeCell ref="AG41:AL41"/>
    <mergeCell ref="S50:AA50"/>
    <mergeCell ref="AB50:AF50"/>
    <mergeCell ref="AG50:AL50"/>
    <mergeCell ref="S51:AA51"/>
    <mergeCell ref="AB51:AF51"/>
    <mergeCell ref="AG51:AL51"/>
    <mergeCell ref="S48:AA48"/>
    <mergeCell ref="AB48:AF48"/>
    <mergeCell ref="AG48:AL48"/>
    <mergeCell ref="S49:AA49"/>
    <mergeCell ref="AB49:AF49"/>
    <mergeCell ref="AG49:AL49"/>
    <mergeCell ref="S46:AA46"/>
    <mergeCell ref="AB46:AF46"/>
    <mergeCell ref="AG46:AL46"/>
    <mergeCell ref="S47:AA47"/>
    <mergeCell ref="AB47:AF47"/>
    <mergeCell ref="AG47:AL47"/>
    <mergeCell ref="S56:AA56"/>
    <mergeCell ref="AB56:AF56"/>
    <mergeCell ref="AG56:AL56"/>
    <mergeCell ref="S57:AA57"/>
    <mergeCell ref="AB57:AF57"/>
    <mergeCell ref="AG57:AL57"/>
    <mergeCell ref="S54:AA54"/>
    <mergeCell ref="AB54:AF54"/>
    <mergeCell ref="AG54:AL54"/>
    <mergeCell ref="S55:AA55"/>
    <mergeCell ref="AB55:AF55"/>
    <mergeCell ref="AG55:AL55"/>
    <mergeCell ref="S52:AA52"/>
    <mergeCell ref="AB52:AF52"/>
    <mergeCell ref="AG52:AL52"/>
    <mergeCell ref="S53:AA53"/>
    <mergeCell ref="AB53:AF53"/>
    <mergeCell ref="AG53:AL53"/>
    <mergeCell ref="S62:AA62"/>
    <mergeCell ref="AB62:AF62"/>
    <mergeCell ref="AG62:AL62"/>
    <mergeCell ref="S63:AA63"/>
    <mergeCell ref="AB63:AF63"/>
    <mergeCell ref="AG63:AL63"/>
    <mergeCell ref="S60:AA60"/>
    <mergeCell ref="AB60:AF60"/>
    <mergeCell ref="AG60:AL60"/>
    <mergeCell ref="S61:AA61"/>
    <mergeCell ref="AB61:AF61"/>
    <mergeCell ref="AG61:AL61"/>
    <mergeCell ref="S58:AA58"/>
    <mergeCell ref="AB58:AF58"/>
    <mergeCell ref="AG58:AL58"/>
    <mergeCell ref="S59:AA59"/>
    <mergeCell ref="AB59:AF59"/>
    <mergeCell ref="AG59:AL59"/>
    <mergeCell ref="S68:AA68"/>
    <mergeCell ref="AB68:AF68"/>
    <mergeCell ref="AG68:AL68"/>
    <mergeCell ref="S69:AA69"/>
    <mergeCell ref="AB69:AF69"/>
    <mergeCell ref="AG69:AL69"/>
    <mergeCell ref="S66:AA66"/>
    <mergeCell ref="AB66:AF66"/>
    <mergeCell ref="AG66:AL66"/>
    <mergeCell ref="S67:AA67"/>
    <mergeCell ref="AB67:AF67"/>
    <mergeCell ref="AG67:AL67"/>
    <mergeCell ref="S64:AA64"/>
    <mergeCell ref="AB64:AF64"/>
    <mergeCell ref="AG64:AL64"/>
    <mergeCell ref="S65:AA65"/>
    <mergeCell ref="AB65:AF65"/>
    <mergeCell ref="AG65:AL65"/>
    <mergeCell ref="S74:AA74"/>
    <mergeCell ref="AB74:AF74"/>
    <mergeCell ref="AG74:AL74"/>
    <mergeCell ref="S75:AA75"/>
    <mergeCell ref="AB75:AF75"/>
    <mergeCell ref="AG75:AL75"/>
    <mergeCell ref="S72:AA72"/>
    <mergeCell ref="AB72:AF72"/>
    <mergeCell ref="AG72:AL72"/>
    <mergeCell ref="S73:AA73"/>
    <mergeCell ref="AB73:AF73"/>
    <mergeCell ref="AG73:AL73"/>
    <mergeCell ref="S70:AA70"/>
    <mergeCell ref="AB70:AF70"/>
    <mergeCell ref="AG70:AL70"/>
    <mergeCell ref="S71:AA71"/>
    <mergeCell ref="AB71:AF71"/>
    <mergeCell ref="AG71:AL71"/>
    <mergeCell ref="S80:AA80"/>
    <mergeCell ref="AB80:AF80"/>
    <mergeCell ref="AG80:AL80"/>
    <mergeCell ref="S81:AA81"/>
    <mergeCell ref="AB81:AF81"/>
    <mergeCell ref="AG81:AL81"/>
    <mergeCell ref="S78:AA78"/>
    <mergeCell ref="AB78:AF78"/>
    <mergeCell ref="AG78:AL78"/>
    <mergeCell ref="S79:AA79"/>
    <mergeCell ref="AB79:AF79"/>
    <mergeCell ref="AG79:AL79"/>
    <mergeCell ref="S76:AA76"/>
    <mergeCell ref="AB76:AF76"/>
    <mergeCell ref="AG76:AL76"/>
    <mergeCell ref="S77:AA77"/>
    <mergeCell ref="AB77:AF77"/>
    <mergeCell ref="AG77:AL77"/>
    <mergeCell ref="S91:AA91"/>
    <mergeCell ref="AB91:AF91"/>
    <mergeCell ref="AG91:AL91"/>
    <mergeCell ref="S92:AA92"/>
    <mergeCell ref="AB92:AF92"/>
    <mergeCell ref="AG92:AL92"/>
    <mergeCell ref="S89:AA89"/>
    <mergeCell ref="AB89:AF89"/>
    <mergeCell ref="AG89:AL89"/>
    <mergeCell ref="S90:AA90"/>
    <mergeCell ref="AB90:AF90"/>
    <mergeCell ref="AG90:AL90"/>
    <mergeCell ref="S87:AA87"/>
    <mergeCell ref="AB87:AF87"/>
    <mergeCell ref="AG87:AL87"/>
    <mergeCell ref="S88:AA88"/>
    <mergeCell ref="AB88:AF88"/>
    <mergeCell ref="AG88:AL88"/>
    <mergeCell ref="S97:AA97"/>
    <mergeCell ref="AB97:AF97"/>
    <mergeCell ref="AG97:AL97"/>
    <mergeCell ref="S98:AA98"/>
    <mergeCell ref="AB98:AF98"/>
    <mergeCell ref="AG98:AL98"/>
    <mergeCell ref="S95:AA95"/>
    <mergeCell ref="AB95:AF95"/>
    <mergeCell ref="AG95:AL95"/>
    <mergeCell ref="S96:AA96"/>
    <mergeCell ref="AB96:AF96"/>
    <mergeCell ref="AG96:AL96"/>
    <mergeCell ref="S93:AA93"/>
    <mergeCell ref="AB93:AF93"/>
    <mergeCell ref="AG93:AL93"/>
    <mergeCell ref="S94:AA94"/>
    <mergeCell ref="AB94:AF94"/>
    <mergeCell ref="AG94:AL94"/>
    <mergeCell ref="S103:AA103"/>
    <mergeCell ref="AB103:AF103"/>
    <mergeCell ref="AG103:AL103"/>
    <mergeCell ref="S104:AA104"/>
    <mergeCell ref="AB104:AF104"/>
    <mergeCell ref="AG104:AL104"/>
    <mergeCell ref="S101:AA101"/>
    <mergeCell ref="AB101:AF101"/>
    <mergeCell ref="AG101:AL101"/>
    <mergeCell ref="S102:AA102"/>
    <mergeCell ref="AB102:AF102"/>
    <mergeCell ref="AG102:AL102"/>
    <mergeCell ref="S99:AA99"/>
    <mergeCell ref="AB99:AF99"/>
    <mergeCell ref="AG99:AL99"/>
    <mergeCell ref="S100:AA100"/>
    <mergeCell ref="AB100:AF100"/>
    <mergeCell ref="AG100:AL100"/>
    <mergeCell ref="S109:AA109"/>
    <mergeCell ref="AB109:AF109"/>
    <mergeCell ref="AG109:AL109"/>
    <mergeCell ref="S110:AA110"/>
    <mergeCell ref="AB110:AF110"/>
    <mergeCell ref="AG110:AL110"/>
    <mergeCell ref="S107:AA107"/>
    <mergeCell ref="AB107:AF107"/>
    <mergeCell ref="AG107:AL107"/>
    <mergeCell ref="S108:AA108"/>
    <mergeCell ref="AB108:AF108"/>
    <mergeCell ref="AG108:AL108"/>
    <mergeCell ref="S105:AA105"/>
    <mergeCell ref="AB105:AF105"/>
    <mergeCell ref="AG105:AL105"/>
    <mergeCell ref="S106:AA106"/>
    <mergeCell ref="AB106:AF106"/>
    <mergeCell ref="AG106:AL106"/>
    <mergeCell ref="S115:AA115"/>
    <mergeCell ref="AB115:AF115"/>
    <mergeCell ref="AG115:AL115"/>
    <mergeCell ref="S116:AA116"/>
    <mergeCell ref="AB116:AF116"/>
    <mergeCell ref="AG116:AL116"/>
    <mergeCell ref="S113:AA113"/>
    <mergeCell ref="AB113:AF113"/>
    <mergeCell ref="AG113:AL113"/>
    <mergeCell ref="S114:AA114"/>
    <mergeCell ref="AB114:AF114"/>
    <mergeCell ref="AG114:AL114"/>
    <mergeCell ref="S111:AA111"/>
    <mergeCell ref="AB111:AF111"/>
    <mergeCell ref="AG111:AL111"/>
    <mergeCell ref="S112:AA112"/>
    <mergeCell ref="AB112:AF112"/>
    <mergeCell ref="AG112:AL112"/>
    <mergeCell ref="S121:AA121"/>
    <mergeCell ref="AB121:AF121"/>
    <mergeCell ref="AG121:AL121"/>
    <mergeCell ref="S122:AA122"/>
    <mergeCell ref="AB122:AF122"/>
    <mergeCell ref="AG122:AL122"/>
    <mergeCell ref="S119:AA119"/>
    <mergeCell ref="AB119:AF119"/>
    <mergeCell ref="AG119:AL119"/>
    <mergeCell ref="S120:AA120"/>
    <mergeCell ref="AB120:AF120"/>
    <mergeCell ref="AG120:AL120"/>
    <mergeCell ref="S117:AA117"/>
    <mergeCell ref="AB117:AF117"/>
    <mergeCell ref="AG117:AL117"/>
    <mergeCell ref="S118:AA118"/>
    <mergeCell ref="AB118:AF118"/>
    <mergeCell ref="AG118:AL118"/>
    <mergeCell ref="S127:AA127"/>
    <mergeCell ref="AB127:AF127"/>
    <mergeCell ref="AG127:AL127"/>
    <mergeCell ref="S128:AA128"/>
    <mergeCell ref="AB128:AF128"/>
    <mergeCell ref="AG128:AL128"/>
    <mergeCell ref="S125:AA125"/>
    <mergeCell ref="AB125:AF125"/>
    <mergeCell ref="AG125:AL125"/>
    <mergeCell ref="S126:AA126"/>
    <mergeCell ref="AB126:AF126"/>
    <mergeCell ref="AG126:AL126"/>
    <mergeCell ref="S123:AA123"/>
    <mergeCell ref="AB123:AF123"/>
    <mergeCell ref="AG123:AL123"/>
    <mergeCell ref="S124:AA124"/>
    <mergeCell ref="AB124:AF124"/>
    <mergeCell ref="AG124:AL124"/>
    <mergeCell ref="S133:AA133"/>
    <mergeCell ref="AB133:AF133"/>
    <mergeCell ref="AG133:AL133"/>
    <mergeCell ref="S134:AA134"/>
    <mergeCell ref="AB134:AF134"/>
    <mergeCell ref="AG134:AL134"/>
    <mergeCell ref="S131:AA131"/>
    <mergeCell ref="AB131:AF131"/>
    <mergeCell ref="AG131:AL131"/>
    <mergeCell ref="S132:AA132"/>
    <mergeCell ref="AB132:AF132"/>
    <mergeCell ref="AG132:AL132"/>
    <mergeCell ref="S129:AA129"/>
    <mergeCell ref="AB129:AF129"/>
    <mergeCell ref="AG129:AL129"/>
    <mergeCell ref="S130:AA130"/>
    <mergeCell ref="AB130:AF130"/>
    <mergeCell ref="AG130:AL130"/>
    <mergeCell ref="S139:AA139"/>
    <mergeCell ref="AB139:AF139"/>
    <mergeCell ref="AG139:AL139"/>
    <mergeCell ref="S140:AA140"/>
    <mergeCell ref="AB140:AF140"/>
    <mergeCell ref="AG140:AL140"/>
    <mergeCell ref="S137:AA137"/>
    <mergeCell ref="AB137:AF137"/>
    <mergeCell ref="AG137:AL137"/>
    <mergeCell ref="S138:AA138"/>
    <mergeCell ref="AB138:AF138"/>
    <mergeCell ref="AG138:AL138"/>
    <mergeCell ref="S135:AA135"/>
    <mergeCell ref="AB135:AF135"/>
    <mergeCell ref="AG135:AL135"/>
    <mergeCell ref="S136:AA136"/>
    <mergeCell ref="AB136:AF136"/>
    <mergeCell ref="AG136:AL136"/>
    <mergeCell ref="S145:AA145"/>
    <mergeCell ref="AB145:AF145"/>
    <mergeCell ref="AG145:AL145"/>
    <mergeCell ref="S146:AA146"/>
    <mergeCell ref="AB146:AF146"/>
    <mergeCell ref="AG146:AL146"/>
    <mergeCell ref="S143:AA143"/>
    <mergeCell ref="AB143:AF143"/>
    <mergeCell ref="AG143:AL143"/>
    <mergeCell ref="S144:AA144"/>
    <mergeCell ref="AB144:AF144"/>
    <mergeCell ref="AG144:AL144"/>
    <mergeCell ref="S141:AA141"/>
    <mergeCell ref="AB141:AF141"/>
    <mergeCell ref="AG141:AL141"/>
    <mergeCell ref="S142:AA142"/>
    <mergeCell ref="AB142:AF142"/>
    <mergeCell ref="AG142:AL142"/>
    <mergeCell ref="S151:AA151"/>
    <mergeCell ref="AB151:AF151"/>
    <mergeCell ref="AG151:AL151"/>
    <mergeCell ref="S152:AA152"/>
    <mergeCell ref="AB152:AF152"/>
    <mergeCell ref="AG152:AL152"/>
    <mergeCell ref="S149:AA149"/>
    <mergeCell ref="AB149:AF149"/>
    <mergeCell ref="AG149:AL149"/>
    <mergeCell ref="S150:AA150"/>
    <mergeCell ref="AB150:AF150"/>
    <mergeCell ref="AG150:AL150"/>
    <mergeCell ref="S147:AA147"/>
    <mergeCell ref="AB147:AF147"/>
    <mergeCell ref="AG147:AL147"/>
    <mergeCell ref="S148:AA148"/>
    <mergeCell ref="AB148:AF148"/>
    <mergeCell ref="AG148:AL148"/>
    <mergeCell ref="S157:AA157"/>
    <mergeCell ref="AB157:AF157"/>
    <mergeCell ref="AG157:AL157"/>
    <mergeCell ref="S158:AA158"/>
    <mergeCell ref="AB158:AF158"/>
    <mergeCell ref="AG158:AL158"/>
    <mergeCell ref="S155:AA155"/>
    <mergeCell ref="AB155:AF155"/>
    <mergeCell ref="AG155:AL155"/>
    <mergeCell ref="S156:AA156"/>
    <mergeCell ref="AB156:AF156"/>
    <mergeCell ref="AG156:AL156"/>
    <mergeCell ref="S153:AA153"/>
    <mergeCell ref="AB153:AF153"/>
    <mergeCell ref="AG153:AL153"/>
    <mergeCell ref="S154:AA154"/>
    <mergeCell ref="AB154:AF154"/>
    <mergeCell ref="AG154:AL154"/>
    <mergeCell ref="S163:AA163"/>
    <mergeCell ref="AB163:AF163"/>
    <mergeCell ref="AG163:AL163"/>
    <mergeCell ref="S164:AA164"/>
    <mergeCell ref="AB164:AF164"/>
    <mergeCell ref="AG164:AL164"/>
    <mergeCell ref="S161:AA161"/>
    <mergeCell ref="AB161:AF161"/>
    <mergeCell ref="AG161:AL161"/>
    <mergeCell ref="S162:AA162"/>
    <mergeCell ref="AB162:AF162"/>
    <mergeCell ref="AG162:AL162"/>
    <mergeCell ref="S159:AA159"/>
    <mergeCell ref="AB159:AF159"/>
    <mergeCell ref="AG159:AL159"/>
    <mergeCell ref="S160:AA160"/>
    <mergeCell ref="AB160:AF160"/>
    <mergeCell ref="AG160:AL160"/>
    <mergeCell ref="S169:AA169"/>
    <mergeCell ref="AB169:AF169"/>
    <mergeCell ref="AG169:AL169"/>
    <mergeCell ref="S170:AA170"/>
    <mergeCell ref="AB170:AF170"/>
    <mergeCell ref="AG170:AL170"/>
    <mergeCell ref="S167:AA167"/>
    <mergeCell ref="AB167:AF167"/>
    <mergeCell ref="AG167:AL167"/>
    <mergeCell ref="S168:AA168"/>
    <mergeCell ref="AB168:AF168"/>
    <mergeCell ref="AG168:AL168"/>
    <mergeCell ref="S165:AA165"/>
    <mergeCell ref="AB165:AF165"/>
    <mergeCell ref="AG165:AL165"/>
    <mergeCell ref="S166:AA166"/>
    <mergeCell ref="AB166:AF166"/>
    <mergeCell ref="AG166:AL166"/>
    <mergeCell ref="S175:AA175"/>
    <mergeCell ref="AB175:AF175"/>
    <mergeCell ref="AG175:AL175"/>
    <mergeCell ref="S176:AA176"/>
    <mergeCell ref="AB176:AF176"/>
    <mergeCell ref="AG176:AL176"/>
    <mergeCell ref="S173:AA173"/>
    <mergeCell ref="AB173:AF173"/>
    <mergeCell ref="AG173:AL173"/>
    <mergeCell ref="S174:AA174"/>
    <mergeCell ref="AB174:AF174"/>
    <mergeCell ref="AG174:AL174"/>
    <mergeCell ref="S171:AA171"/>
    <mergeCell ref="AB171:AF171"/>
    <mergeCell ref="AG171:AL171"/>
    <mergeCell ref="S172:AA172"/>
    <mergeCell ref="AB172:AF172"/>
    <mergeCell ref="AG172:AL172"/>
    <mergeCell ref="S181:AA181"/>
    <mergeCell ref="AB181:AF181"/>
    <mergeCell ref="AG181:AL181"/>
    <mergeCell ref="S182:AA182"/>
    <mergeCell ref="AB182:AF182"/>
    <mergeCell ref="AG182:AL182"/>
    <mergeCell ref="S179:AA179"/>
    <mergeCell ref="AB179:AF179"/>
    <mergeCell ref="AG179:AL179"/>
    <mergeCell ref="S180:AA180"/>
    <mergeCell ref="AB180:AF180"/>
    <mergeCell ref="AG180:AL180"/>
    <mergeCell ref="S177:AA177"/>
    <mergeCell ref="AB177:AF177"/>
    <mergeCell ref="AG177:AL177"/>
    <mergeCell ref="S178:AA178"/>
    <mergeCell ref="AB178:AF178"/>
    <mergeCell ref="AG178:AL178"/>
    <mergeCell ref="S187:AA187"/>
    <mergeCell ref="AB187:AF187"/>
    <mergeCell ref="AG187:AL187"/>
    <mergeCell ref="S188:AA188"/>
    <mergeCell ref="AB188:AF188"/>
    <mergeCell ref="AG188:AL188"/>
    <mergeCell ref="S185:AA185"/>
    <mergeCell ref="AB185:AF185"/>
    <mergeCell ref="AG185:AL185"/>
    <mergeCell ref="S186:AA186"/>
    <mergeCell ref="AB186:AF186"/>
    <mergeCell ref="AG186:AL186"/>
    <mergeCell ref="S183:AA183"/>
    <mergeCell ref="AB183:AF183"/>
    <mergeCell ref="AG183:AL183"/>
    <mergeCell ref="S184:AA184"/>
    <mergeCell ref="AB184:AF184"/>
    <mergeCell ref="AG184:AL184"/>
    <mergeCell ref="S193:AA193"/>
    <mergeCell ref="AB193:AF193"/>
    <mergeCell ref="AG193:AL193"/>
    <mergeCell ref="S194:AA194"/>
    <mergeCell ref="AB194:AF194"/>
    <mergeCell ref="AG194:AL194"/>
    <mergeCell ref="S191:AA191"/>
    <mergeCell ref="AB191:AF191"/>
    <mergeCell ref="AG191:AL191"/>
    <mergeCell ref="S192:AA192"/>
    <mergeCell ref="AB192:AF192"/>
    <mergeCell ref="AG192:AL192"/>
    <mergeCell ref="S189:AA189"/>
    <mergeCell ref="AB189:AF189"/>
    <mergeCell ref="AG189:AL189"/>
    <mergeCell ref="S190:AA190"/>
    <mergeCell ref="AB190:AF190"/>
    <mergeCell ref="AG190:AL190"/>
    <mergeCell ref="S199:AA199"/>
    <mergeCell ref="AB199:AF199"/>
    <mergeCell ref="AG199:AL199"/>
    <mergeCell ref="S200:AA200"/>
    <mergeCell ref="AB200:AF200"/>
    <mergeCell ref="AG200:AL200"/>
    <mergeCell ref="S197:AA197"/>
    <mergeCell ref="AB197:AF197"/>
    <mergeCell ref="AG197:AL197"/>
    <mergeCell ref="S198:AA198"/>
    <mergeCell ref="AB198:AF198"/>
    <mergeCell ref="AG198:AL198"/>
    <mergeCell ref="S195:AA195"/>
    <mergeCell ref="AB195:AF195"/>
    <mergeCell ref="AG195:AL195"/>
    <mergeCell ref="S196:AA196"/>
    <mergeCell ref="AB196:AF196"/>
    <mergeCell ref="AG196:AL196"/>
    <mergeCell ref="S205:AA205"/>
    <mergeCell ref="AB205:AF205"/>
    <mergeCell ref="AG205:AL205"/>
    <mergeCell ref="S206:AA206"/>
    <mergeCell ref="AB206:AF206"/>
    <mergeCell ref="AG206:AL206"/>
    <mergeCell ref="S203:AA203"/>
    <mergeCell ref="AB203:AF203"/>
    <mergeCell ref="AG203:AL203"/>
    <mergeCell ref="S204:AA204"/>
    <mergeCell ref="AB204:AF204"/>
    <mergeCell ref="AG204:AL204"/>
    <mergeCell ref="S201:AA201"/>
    <mergeCell ref="AB201:AF201"/>
    <mergeCell ref="AG201:AL201"/>
    <mergeCell ref="S202:AA202"/>
    <mergeCell ref="AB202:AF202"/>
    <mergeCell ref="AG202:AL202"/>
    <mergeCell ref="S211:AA211"/>
    <mergeCell ref="AB211:AF211"/>
    <mergeCell ref="AG211:AL211"/>
    <mergeCell ref="S212:AA212"/>
    <mergeCell ref="AB212:AF212"/>
    <mergeCell ref="AG212:AL212"/>
    <mergeCell ref="S209:AA209"/>
    <mergeCell ref="AB209:AF209"/>
    <mergeCell ref="AG209:AL209"/>
    <mergeCell ref="S210:AA210"/>
    <mergeCell ref="AB210:AF210"/>
    <mergeCell ref="AG210:AL210"/>
    <mergeCell ref="S207:AA207"/>
    <mergeCell ref="AB207:AF207"/>
    <mergeCell ref="AG207:AL207"/>
    <mergeCell ref="S208:AA208"/>
    <mergeCell ref="AB208:AF208"/>
    <mergeCell ref="AG208:AL208"/>
    <mergeCell ref="S217:AA217"/>
    <mergeCell ref="AB217:AF217"/>
    <mergeCell ref="AG217:AL217"/>
    <mergeCell ref="S218:AA218"/>
    <mergeCell ref="AB218:AF218"/>
    <mergeCell ref="AG218:AL218"/>
    <mergeCell ref="S215:AA215"/>
    <mergeCell ref="AB215:AF215"/>
    <mergeCell ref="AG215:AL215"/>
    <mergeCell ref="S216:AA216"/>
    <mergeCell ref="AB216:AF216"/>
    <mergeCell ref="AG216:AL216"/>
    <mergeCell ref="S213:AA213"/>
    <mergeCell ref="AB213:AF213"/>
    <mergeCell ref="AG213:AL213"/>
    <mergeCell ref="S214:AA214"/>
    <mergeCell ref="AB214:AF214"/>
    <mergeCell ref="AG214:AL214"/>
    <mergeCell ref="S223:AA223"/>
    <mergeCell ref="AB223:AF223"/>
    <mergeCell ref="AG223:AL223"/>
    <mergeCell ref="S224:AA224"/>
    <mergeCell ref="AB224:AF224"/>
    <mergeCell ref="AG224:AL224"/>
    <mergeCell ref="S221:AA221"/>
    <mergeCell ref="AB221:AF221"/>
    <mergeCell ref="AG221:AL221"/>
    <mergeCell ref="S222:AA222"/>
    <mergeCell ref="AB222:AF222"/>
    <mergeCell ref="AG222:AL222"/>
    <mergeCell ref="S219:AA219"/>
    <mergeCell ref="AB219:AF219"/>
    <mergeCell ref="AG219:AL219"/>
    <mergeCell ref="S220:AA220"/>
    <mergeCell ref="AB220:AF220"/>
    <mergeCell ref="AG220:AL220"/>
    <mergeCell ref="S229:AA229"/>
    <mergeCell ref="AB229:AF229"/>
    <mergeCell ref="AG229:AL229"/>
    <mergeCell ref="S230:AA230"/>
    <mergeCell ref="AB230:AF230"/>
    <mergeCell ref="AG230:AL230"/>
    <mergeCell ref="S227:AA227"/>
    <mergeCell ref="AB227:AF227"/>
    <mergeCell ref="AG227:AL227"/>
    <mergeCell ref="S228:AA228"/>
    <mergeCell ref="AB228:AF228"/>
    <mergeCell ref="AG228:AL228"/>
    <mergeCell ref="S225:AA225"/>
    <mergeCell ref="AB225:AF225"/>
    <mergeCell ref="AG225:AL225"/>
    <mergeCell ref="S226:AA226"/>
    <mergeCell ref="AB226:AF226"/>
    <mergeCell ref="AG226:AL226"/>
    <mergeCell ref="S235:AA235"/>
    <mergeCell ref="AB235:AF235"/>
    <mergeCell ref="AG235:AL235"/>
    <mergeCell ref="S236:AA236"/>
    <mergeCell ref="AB236:AF236"/>
    <mergeCell ref="AG236:AL236"/>
    <mergeCell ref="S233:AA233"/>
    <mergeCell ref="AB233:AF233"/>
    <mergeCell ref="AG233:AL233"/>
    <mergeCell ref="S234:AA234"/>
    <mergeCell ref="AB234:AF234"/>
    <mergeCell ref="AG234:AL234"/>
    <mergeCell ref="S231:AA231"/>
    <mergeCell ref="AB231:AF231"/>
    <mergeCell ref="AG231:AL231"/>
    <mergeCell ref="S232:AA232"/>
    <mergeCell ref="AB232:AF232"/>
    <mergeCell ref="AG232:AL232"/>
    <mergeCell ref="S241:AA241"/>
    <mergeCell ref="AB241:AF241"/>
    <mergeCell ref="AG241:AL241"/>
    <mergeCell ref="S242:AA242"/>
    <mergeCell ref="AB242:AF242"/>
    <mergeCell ref="AG242:AL242"/>
    <mergeCell ref="S239:AA239"/>
    <mergeCell ref="AB239:AF239"/>
    <mergeCell ref="AG239:AL239"/>
    <mergeCell ref="S240:AA240"/>
    <mergeCell ref="AB240:AF240"/>
    <mergeCell ref="AG240:AL240"/>
    <mergeCell ref="S237:AA237"/>
    <mergeCell ref="AB237:AF237"/>
    <mergeCell ref="AG237:AL237"/>
    <mergeCell ref="S238:AA238"/>
    <mergeCell ref="AB238:AF238"/>
    <mergeCell ref="AG238:AL238"/>
    <mergeCell ref="S247:AA247"/>
    <mergeCell ref="AB247:AF247"/>
    <mergeCell ref="AG247:AL247"/>
    <mergeCell ref="S248:AA248"/>
    <mergeCell ref="AB248:AF248"/>
    <mergeCell ref="AG248:AL248"/>
    <mergeCell ref="S245:AA245"/>
    <mergeCell ref="AB245:AF245"/>
    <mergeCell ref="AG245:AL245"/>
    <mergeCell ref="S246:AA246"/>
    <mergeCell ref="AB246:AF246"/>
    <mergeCell ref="AG246:AL246"/>
    <mergeCell ref="S243:AA243"/>
    <mergeCell ref="AB243:AF243"/>
    <mergeCell ref="AG243:AL243"/>
    <mergeCell ref="S244:AA244"/>
    <mergeCell ref="AB244:AF244"/>
    <mergeCell ref="AG244:AL244"/>
    <mergeCell ref="S253:AA253"/>
    <mergeCell ref="AB253:AF253"/>
    <mergeCell ref="AG253:AL253"/>
    <mergeCell ref="S254:AA254"/>
    <mergeCell ref="AB254:AF254"/>
    <mergeCell ref="AG254:AL254"/>
    <mergeCell ref="S251:AA251"/>
    <mergeCell ref="AB251:AF251"/>
    <mergeCell ref="AG251:AL251"/>
    <mergeCell ref="S252:AA252"/>
    <mergeCell ref="AB252:AF252"/>
    <mergeCell ref="AG252:AL252"/>
    <mergeCell ref="S249:AA249"/>
    <mergeCell ref="AB249:AF249"/>
    <mergeCell ref="AG249:AL249"/>
    <mergeCell ref="S250:AA250"/>
    <mergeCell ref="AB250:AF250"/>
    <mergeCell ref="AG250:AL250"/>
    <mergeCell ref="S259:AA259"/>
    <mergeCell ref="AB259:AF259"/>
    <mergeCell ref="AG259:AL259"/>
    <mergeCell ref="S260:AA260"/>
    <mergeCell ref="AB260:AF260"/>
    <mergeCell ref="AG260:AL260"/>
    <mergeCell ref="S257:AA257"/>
    <mergeCell ref="AB257:AF257"/>
    <mergeCell ref="AG257:AL257"/>
    <mergeCell ref="S258:AA258"/>
    <mergeCell ref="AB258:AF258"/>
    <mergeCell ref="AG258:AL258"/>
    <mergeCell ref="S255:AA255"/>
    <mergeCell ref="AB255:AF255"/>
    <mergeCell ref="AG255:AL255"/>
    <mergeCell ref="S256:AA256"/>
    <mergeCell ref="AB256:AF256"/>
    <mergeCell ref="AG256:AL256"/>
    <mergeCell ref="S265:AA265"/>
    <mergeCell ref="AB265:AF265"/>
    <mergeCell ref="AG265:AL265"/>
    <mergeCell ref="S266:AA266"/>
    <mergeCell ref="AB266:AF266"/>
    <mergeCell ref="AG266:AL266"/>
    <mergeCell ref="S263:AA263"/>
    <mergeCell ref="AB263:AF263"/>
    <mergeCell ref="AG263:AL263"/>
    <mergeCell ref="S264:AA264"/>
    <mergeCell ref="AB264:AF264"/>
    <mergeCell ref="AG264:AL264"/>
    <mergeCell ref="S261:AA261"/>
    <mergeCell ref="AB261:AF261"/>
    <mergeCell ref="AG261:AL261"/>
    <mergeCell ref="S262:AA262"/>
    <mergeCell ref="AB262:AF262"/>
    <mergeCell ref="AG262:AL262"/>
    <mergeCell ref="S271:AA271"/>
    <mergeCell ref="AB271:AF271"/>
    <mergeCell ref="AG271:AL271"/>
    <mergeCell ref="S272:AA272"/>
    <mergeCell ref="AB272:AF272"/>
    <mergeCell ref="AG272:AL272"/>
    <mergeCell ref="S269:AA269"/>
    <mergeCell ref="AB269:AF269"/>
    <mergeCell ref="AG269:AL269"/>
    <mergeCell ref="S270:AA270"/>
    <mergeCell ref="AB270:AF270"/>
    <mergeCell ref="AG270:AL270"/>
    <mergeCell ref="S267:AA267"/>
    <mergeCell ref="AB267:AF267"/>
    <mergeCell ref="AG267:AL267"/>
    <mergeCell ref="S268:AA268"/>
    <mergeCell ref="AB268:AF268"/>
    <mergeCell ref="AG268:AL268"/>
    <mergeCell ref="S277:AA277"/>
    <mergeCell ref="AB277:AF277"/>
    <mergeCell ref="AG277:AL277"/>
    <mergeCell ref="S278:AA278"/>
    <mergeCell ref="AB278:AF278"/>
    <mergeCell ref="AG278:AL278"/>
    <mergeCell ref="S275:AA275"/>
    <mergeCell ref="AB275:AF275"/>
    <mergeCell ref="AG275:AL275"/>
    <mergeCell ref="S276:AA276"/>
    <mergeCell ref="AB276:AF276"/>
    <mergeCell ref="AG276:AL276"/>
    <mergeCell ref="S273:AA273"/>
    <mergeCell ref="AB273:AF273"/>
    <mergeCell ref="AG273:AL273"/>
    <mergeCell ref="S274:AA274"/>
    <mergeCell ref="AB274:AF274"/>
    <mergeCell ref="AG274:AL274"/>
    <mergeCell ref="S283:AA283"/>
    <mergeCell ref="AB283:AF283"/>
    <mergeCell ref="AG283:AL283"/>
    <mergeCell ref="S284:AA284"/>
    <mergeCell ref="AB284:AF284"/>
    <mergeCell ref="AG284:AL284"/>
    <mergeCell ref="S281:AA281"/>
    <mergeCell ref="AB281:AF281"/>
    <mergeCell ref="AG281:AL281"/>
    <mergeCell ref="S282:AA282"/>
    <mergeCell ref="AB282:AF282"/>
    <mergeCell ref="AG282:AL282"/>
    <mergeCell ref="S279:AA279"/>
    <mergeCell ref="AB279:AF279"/>
    <mergeCell ref="AG279:AL279"/>
    <mergeCell ref="S280:AA280"/>
    <mergeCell ref="AB280:AF280"/>
    <mergeCell ref="AG280:AL280"/>
    <mergeCell ref="S289:AA289"/>
    <mergeCell ref="AB289:AF289"/>
    <mergeCell ref="AG289:AL289"/>
    <mergeCell ref="S290:AA290"/>
    <mergeCell ref="AB290:AF290"/>
    <mergeCell ref="AG290:AL290"/>
    <mergeCell ref="S287:AA287"/>
    <mergeCell ref="AB287:AF287"/>
    <mergeCell ref="AG287:AL287"/>
    <mergeCell ref="S288:AA288"/>
    <mergeCell ref="AB288:AF288"/>
    <mergeCell ref="AG288:AL288"/>
    <mergeCell ref="S285:AA285"/>
    <mergeCell ref="AB285:AF285"/>
    <mergeCell ref="AG285:AL285"/>
    <mergeCell ref="S286:AA286"/>
    <mergeCell ref="AB286:AF286"/>
    <mergeCell ref="AG286:AL286"/>
    <mergeCell ref="S295:AA295"/>
    <mergeCell ref="AB295:AF295"/>
    <mergeCell ref="AG295:AL295"/>
    <mergeCell ref="S296:AA296"/>
    <mergeCell ref="AB296:AF296"/>
    <mergeCell ref="AG296:AL296"/>
    <mergeCell ref="S293:AA293"/>
    <mergeCell ref="AB293:AF293"/>
    <mergeCell ref="AG293:AL293"/>
    <mergeCell ref="S294:AA294"/>
    <mergeCell ref="AB294:AF294"/>
    <mergeCell ref="AG294:AL294"/>
    <mergeCell ref="S291:AA291"/>
    <mergeCell ref="AB291:AF291"/>
    <mergeCell ref="AG291:AL291"/>
    <mergeCell ref="S292:AA292"/>
    <mergeCell ref="AB292:AF292"/>
    <mergeCell ref="AG292:AL292"/>
    <mergeCell ref="S301:AA301"/>
    <mergeCell ref="AB301:AF301"/>
    <mergeCell ref="AG301:AL301"/>
    <mergeCell ref="S302:AA302"/>
    <mergeCell ref="AB302:AF302"/>
    <mergeCell ref="AG302:AL302"/>
    <mergeCell ref="S299:AA299"/>
    <mergeCell ref="AB299:AF299"/>
    <mergeCell ref="AG299:AL299"/>
    <mergeCell ref="S300:AA300"/>
    <mergeCell ref="AB300:AF300"/>
    <mergeCell ref="AG300:AL300"/>
    <mergeCell ref="S297:AA297"/>
    <mergeCell ref="AB297:AF297"/>
    <mergeCell ref="AG297:AL297"/>
    <mergeCell ref="S298:AA298"/>
    <mergeCell ref="AB298:AF298"/>
    <mergeCell ref="AG298:AL298"/>
    <mergeCell ref="S307:AA307"/>
    <mergeCell ref="AB307:AF307"/>
    <mergeCell ref="AG307:AL307"/>
    <mergeCell ref="S308:AA308"/>
    <mergeCell ref="AB308:AF308"/>
    <mergeCell ref="AG308:AL308"/>
    <mergeCell ref="S305:AA305"/>
    <mergeCell ref="AB305:AF305"/>
    <mergeCell ref="AG305:AL305"/>
    <mergeCell ref="S306:AA306"/>
    <mergeCell ref="AB306:AF306"/>
    <mergeCell ref="AG306:AL306"/>
    <mergeCell ref="S303:AA303"/>
    <mergeCell ref="AB303:AF303"/>
    <mergeCell ref="AG303:AL303"/>
    <mergeCell ref="S304:AA304"/>
    <mergeCell ref="AB304:AF304"/>
    <mergeCell ref="AG304:AL304"/>
    <mergeCell ref="S313:AA313"/>
    <mergeCell ref="AB313:AF313"/>
    <mergeCell ref="AG313:AL313"/>
    <mergeCell ref="S314:AA314"/>
    <mergeCell ref="AB314:AF314"/>
    <mergeCell ref="AG314:AL314"/>
    <mergeCell ref="S311:AA311"/>
    <mergeCell ref="AB311:AF311"/>
    <mergeCell ref="AG311:AL311"/>
    <mergeCell ref="S312:AA312"/>
    <mergeCell ref="AB312:AF312"/>
    <mergeCell ref="AG312:AL312"/>
    <mergeCell ref="S309:AA309"/>
    <mergeCell ref="AB309:AF309"/>
    <mergeCell ref="AG309:AL309"/>
    <mergeCell ref="S310:AA310"/>
    <mergeCell ref="AB310:AF310"/>
    <mergeCell ref="AG310:AL310"/>
    <mergeCell ref="S319:AA319"/>
    <mergeCell ref="AB319:AF319"/>
    <mergeCell ref="AG319:AL319"/>
    <mergeCell ref="S320:AA320"/>
    <mergeCell ref="AB320:AF320"/>
    <mergeCell ref="AG320:AL320"/>
    <mergeCell ref="S317:AA317"/>
    <mergeCell ref="AB317:AF317"/>
    <mergeCell ref="AG317:AL317"/>
    <mergeCell ref="S318:AA318"/>
    <mergeCell ref="AB318:AF318"/>
    <mergeCell ref="AG318:AL318"/>
    <mergeCell ref="S315:AA315"/>
    <mergeCell ref="AB315:AF315"/>
    <mergeCell ref="AG315:AL315"/>
    <mergeCell ref="S316:AA316"/>
    <mergeCell ref="AB316:AF316"/>
    <mergeCell ref="AG316:AL316"/>
    <mergeCell ref="S325:AA325"/>
    <mergeCell ref="AB325:AF325"/>
    <mergeCell ref="AG325:AL325"/>
    <mergeCell ref="S326:AA326"/>
    <mergeCell ref="AB326:AF326"/>
    <mergeCell ref="AG326:AL326"/>
    <mergeCell ref="S323:AA323"/>
    <mergeCell ref="AB323:AF323"/>
    <mergeCell ref="AG323:AL323"/>
    <mergeCell ref="S324:AA324"/>
    <mergeCell ref="AB324:AF324"/>
    <mergeCell ref="AG324:AL324"/>
    <mergeCell ref="S321:AA321"/>
    <mergeCell ref="AB321:AF321"/>
    <mergeCell ref="AG321:AL321"/>
    <mergeCell ref="S322:AA322"/>
    <mergeCell ref="AB322:AF322"/>
    <mergeCell ref="AG322:AL322"/>
    <mergeCell ref="S331:AA331"/>
    <mergeCell ref="AB331:AF331"/>
    <mergeCell ref="AG331:AL331"/>
    <mergeCell ref="S332:AA332"/>
    <mergeCell ref="AB332:AF332"/>
    <mergeCell ref="AG332:AL332"/>
    <mergeCell ref="S329:AA329"/>
    <mergeCell ref="AB329:AF329"/>
    <mergeCell ref="AG329:AL329"/>
    <mergeCell ref="S330:AA330"/>
    <mergeCell ref="AB330:AF330"/>
    <mergeCell ref="AG330:AL330"/>
    <mergeCell ref="S327:AA327"/>
    <mergeCell ref="AB327:AF327"/>
    <mergeCell ref="AG327:AL327"/>
    <mergeCell ref="S328:AA328"/>
    <mergeCell ref="AB328:AF328"/>
    <mergeCell ref="AG328:AL328"/>
    <mergeCell ref="S337:AA337"/>
    <mergeCell ref="AB337:AF337"/>
    <mergeCell ref="AG337:AL337"/>
    <mergeCell ref="S338:AA338"/>
    <mergeCell ref="AB338:AF338"/>
    <mergeCell ref="AG338:AL338"/>
    <mergeCell ref="S335:AA335"/>
    <mergeCell ref="AB335:AF335"/>
    <mergeCell ref="AG335:AL335"/>
    <mergeCell ref="S336:AA336"/>
    <mergeCell ref="AB336:AF336"/>
    <mergeCell ref="AG336:AL336"/>
    <mergeCell ref="S333:AA333"/>
    <mergeCell ref="AB333:AF333"/>
    <mergeCell ref="AG333:AL333"/>
    <mergeCell ref="S334:AA334"/>
    <mergeCell ref="AB334:AF334"/>
    <mergeCell ref="AG334:AL334"/>
    <mergeCell ref="S343:AA343"/>
    <mergeCell ref="AB343:AF343"/>
    <mergeCell ref="AG343:AL343"/>
    <mergeCell ref="S344:AA344"/>
    <mergeCell ref="AB344:AF344"/>
    <mergeCell ref="AG344:AL344"/>
    <mergeCell ref="S341:AA341"/>
    <mergeCell ref="AB341:AF341"/>
    <mergeCell ref="AG341:AL341"/>
    <mergeCell ref="S342:AA342"/>
    <mergeCell ref="AB342:AF342"/>
    <mergeCell ref="AG342:AL342"/>
    <mergeCell ref="S339:AA339"/>
    <mergeCell ref="AB339:AF339"/>
    <mergeCell ref="AG339:AL339"/>
    <mergeCell ref="S340:AA340"/>
    <mergeCell ref="AB340:AF340"/>
    <mergeCell ref="AG340:AL340"/>
    <mergeCell ref="S349:AA349"/>
    <mergeCell ref="AB349:AF349"/>
    <mergeCell ref="AG349:AL349"/>
    <mergeCell ref="S350:AA350"/>
    <mergeCell ref="AB350:AF350"/>
    <mergeCell ref="AG350:AL350"/>
    <mergeCell ref="S347:AA347"/>
    <mergeCell ref="AB347:AF347"/>
    <mergeCell ref="AG347:AL347"/>
    <mergeCell ref="S348:AA348"/>
    <mergeCell ref="AB348:AF348"/>
    <mergeCell ref="AG348:AL348"/>
    <mergeCell ref="S345:AA345"/>
    <mergeCell ref="AB345:AF345"/>
    <mergeCell ref="AG345:AL345"/>
    <mergeCell ref="S346:AA346"/>
    <mergeCell ref="AB346:AF346"/>
    <mergeCell ref="AG346:AL346"/>
    <mergeCell ref="S355:AA355"/>
    <mergeCell ref="AB355:AF355"/>
    <mergeCell ref="AG355:AL355"/>
    <mergeCell ref="S356:AA356"/>
    <mergeCell ref="AB356:AF356"/>
    <mergeCell ref="AG356:AL356"/>
    <mergeCell ref="S353:AA353"/>
    <mergeCell ref="AB353:AF353"/>
    <mergeCell ref="AG353:AL353"/>
    <mergeCell ref="S354:AA354"/>
    <mergeCell ref="AB354:AF354"/>
    <mergeCell ref="AG354:AL354"/>
    <mergeCell ref="S351:AA351"/>
    <mergeCell ref="AB351:AF351"/>
    <mergeCell ref="AG351:AL351"/>
    <mergeCell ref="S352:AA352"/>
    <mergeCell ref="AB352:AF352"/>
    <mergeCell ref="AG352:AL352"/>
    <mergeCell ref="S361:AA361"/>
    <mergeCell ref="AB361:AF361"/>
    <mergeCell ref="AG361:AL361"/>
    <mergeCell ref="S362:AA362"/>
    <mergeCell ref="AB362:AF362"/>
    <mergeCell ref="AG362:AL362"/>
    <mergeCell ref="S359:AA359"/>
    <mergeCell ref="AB359:AF359"/>
    <mergeCell ref="AG359:AL359"/>
    <mergeCell ref="S360:AA360"/>
    <mergeCell ref="AB360:AF360"/>
    <mergeCell ref="AG360:AL360"/>
    <mergeCell ref="S357:AA357"/>
    <mergeCell ref="AB357:AF357"/>
    <mergeCell ref="AG357:AL357"/>
    <mergeCell ref="S358:AA358"/>
    <mergeCell ref="AB358:AF358"/>
    <mergeCell ref="AG358:AL358"/>
    <mergeCell ref="S367:AA367"/>
    <mergeCell ref="AB367:AF367"/>
    <mergeCell ref="AG367:AL367"/>
    <mergeCell ref="S368:AA368"/>
    <mergeCell ref="AB368:AF368"/>
    <mergeCell ref="AG368:AL368"/>
    <mergeCell ref="S365:AA365"/>
    <mergeCell ref="AB365:AF365"/>
    <mergeCell ref="AG365:AL365"/>
    <mergeCell ref="S366:AA366"/>
    <mergeCell ref="AB366:AF366"/>
    <mergeCell ref="AG366:AL366"/>
    <mergeCell ref="S363:AA363"/>
    <mergeCell ref="AB363:AF363"/>
    <mergeCell ref="AG363:AL363"/>
    <mergeCell ref="S364:AA364"/>
    <mergeCell ref="AB364:AF364"/>
    <mergeCell ref="AG364:AL364"/>
    <mergeCell ref="S373:AA373"/>
    <mergeCell ref="AB373:AF373"/>
    <mergeCell ref="AG373:AL373"/>
    <mergeCell ref="S374:AA374"/>
    <mergeCell ref="AB374:AF374"/>
    <mergeCell ref="AG374:AL374"/>
    <mergeCell ref="S371:AA371"/>
    <mergeCell ref="AB371:AF371"/>
    <mergeCell ref="AG371:AL371"/>
    <mergeCell ref="S372:AA372"/>
    <mergeCell ref="AB372:AF372"/>
    <mergeCell ref="AG372:AL372"/>
    <mergeCell ref="S369:AA369"/>
    <mergeCell ref="AB369:AF369"/>
    <mergeCell ref="AG369:AL369"/>
    <mergeCell ref="S370:AA370"/>
    <mergeCell ref="AB370:AF370"/>
    <mergeCell ref="AG370:AL370"/>
    <mergeCell ref="S379:AA379"/>
    <mergeCell ref="AB379:AF379"/>
    <mergeCell ref="AG379:AL379"/>
    <mergeCell ref="S380:AA380"/>
    <mergeCell ref="AB380:AF380"/>
    <mergeCell ref="AG380:AL380"/>
    <mergeCell ref="S377:AA377"/>
    <mergeCell ref="AB377:AF377"/>
    <mergeCell ref="AG377:AL377"/>
    <mergeCell ref="S378:AA378"/>
    <mergeCell ref="AB378:AF378"/>
    <mergeCell ref="AG378:AL378"/>
    <mergeCell ref="S375:AA375"/>
    <mergeCell ref="AB375:AF375"/>
    <mergeCell ref="AG375:AL375"/>
    <mergeCell ref="S376:AA376"/>
    <mergeCell ref="AB376:AF376"/>
    <mergeCell ref="AG376:AL376"/>
    <mergeCell ref="S385:AA385"/>
    <mergeCell ref="AB385:AF385"/>
    <mergeCell ref="AG385:AL385"/>
    <mergeCell ref="S386:AA386"/>
    <mergeCell ref="AB386:AF386"/>
    <mergeCell ref="AG386:AL386"/>
    <mergeCell ref="S383:AA383"/>
    <mergeCell ref="AB383:AF383"/>
    <mergeCell ref="AG383:AL383"/>
    <mergeCell ref="S384:AA384"/>
    <mergeCell ref="AB384:AF384"/>
    <mergeCell ref="AG384:AL384"/>
    <mergeCell ref="S381:AA381"/>
    <mergeCell ref="AB381:AF381"/>
    <mergeCell ref="AG381:AL381"/>
    <mergeCell ref="S382:AA382"/>
    <mergeCell ref="AB382:AF382"/>
    <mergeCell ref="AG382:AL382"/>
    <mergeCell ref="S391:AA391"/>
    <mergeCell ref="AB391:AF391"/>
    <mergeCell ref="AG391:AL391"/>
    <mergeCell ref="S392:AA392"/>
    <mergeCell ref="AB392:AF392"/>
    <mergeCell ref="AG392:AL392"/>
    <mergeCell ref="S389:AA389"/>
    <mergeCell ref="AB389:AF389"/>
    <mergeCell ref="AG389:AL389"/>
    <mergeCell ref="S390:AA390"/>
    <mergeCell ref="AB390:AF390"/>
    <mergeCell ref="AG390:AL390"/>
    <mergeCell ref="S387:AA387"/>
    <mergeCell ref="AB387:AF387"/>
    <mergeCell ref="AG387:AL387"/>
    <mergeCell ref="S388:AA388"/>
    <mergeCell ref="AB388:AF388"/>
    <mergeCell ref="AG388:AL388"/>
    <mergeCell ref="S397:AA397"/>
    <mergeCell ref="AB397:AF397"/>
    <mergeCell ref="AG397:AL397"/>
    <mergeCell ref="S398:AA398"/>
    <mergeCell ref="AB398:AF398"/>
    <mergeCell ref="AG398:AL398"/>
    <mergeCell ref="S395:AA395"/>
    <mergeCell ref="AB395:AF395"/>
    <mergeCell ref="AG395:AL395"/>
    <mergeCell ref="S396:AA396"/>
    <mergeCell ref="AB396:AF396"/>
    <mergeCell ref="AG396:AL396"/>
    <mergeCell ref="S393:AA393"/>
    <mergeCell ref="AB393:AF393"/>
    <mergeCell ref="AG393:AL393"/>
    <mergeCell ref="S394:AA394"/>
    <mergeCell ref="AB394:AF394"/>
    <mergeCell ref="AG394:AL394"/>
    <mergeCell ref="S403:AA403"/>
    <mergeCell ref="AB403:AF403"/>
    <mergeCell ref="AG403:AL403"/>
    <mergeCell ref="S404:AA404"/>
    <mergeCell ref="AB404:AF404"/>
    <mergeCell ref="AG404:AL404"/>
    <mergeCell ref="S401:AA401"/>
    <mergeCell ref="AB401:AF401"/>
    <mergeCell ref="AG401:AL401"/>
    <mergeCell ref="S402:AA402"/>
    <mergeCell ref="AB402:AF402"/>
    <mergeCell ref="AG402:AL402"/>
    <mergeCell ref="S399:AA399"/>
    <mergeCell ref="AB399:AF399"/>
    <mergeCell ref="AG399:AL399"/>
    <mergeCell ref="S400:AA400"/>
    <mergeCell ref="AB400:AF400"/>
    <mergeCell ref="AG400:AL400"/>
    <mergeCell ref="S409:AA409"/>
    <mergeCell ref="AB409:AF409"/>
    <mergeCell ref="AG409:AL409"/>
    <mergeCell ref="S410:AA410"/>
    <mergeCell ref="AB410:AF410"/>
    <mergeCell ref="AG410:AL410"/>
    <mergeCell ref="S407:AA407"/>
    <mergeCell ref="AB407:AF407"/>
    <mergeCell ref="AG407:AL407"/>
    <mergeCell ref="S408:AA408"/>
    <mergeCell ref="AB408:AF408"/>
    <mergeCell ref="AG408:AL408"/>
    <mergeCell ref="S405:AA405"/>
    <mergeCell ref="AB405:AF405"/>
    <mergeCell ref="AG405:AL405"/>
    <mergeCell ref="S406:AA406"/>
    <mergeCell ref="AB406:AF406"/>
    <mergeCell ref="AG406:AL406"/>
    <mergeCell ref="S415:AA415"/>
    <mergeCell ref="AB415:AF415"/>
    <mergeCell ref="AG415:AL415"/>
    <mergeCell ref="S416:AA416"/>
    <mergeCell ref="AB416:AF416"/>
    <mergeCell ref="AG416:AL416"/>
    <mergeCell ref="S413:AA413"/>
    <mergeCell ref="AB413:AF413"/>
    <mergeCell ref="AG413:AL413"/>
    <mergeCell ref="S414:AA414"/>
    <mergeCell ref="AB414:AF414"/>
    <mergeCell ref="AG414:AL414"/>
    <mergeCell ref="S411:AA411"/>
    <mergeCell ref="AB411:AF411"/>
    <mergeCell ref="AG411:AL411"/>
    <mergeCell ref="S412:AA412"/>
    <mergeCell ref="AB412:AF412"/>
    <mergeCell ref="AG412:AL412"/>
    <mergeCell ref="S421:AA421"/>
    <mergeCell ref="AB421:AF421"/>
    <mergeCell ref="AG421:AL421"/>
    <mergeCell ref="S422:AA422"/>
    <mergeCell ref="AB422:AF422"/>
    <mergeCell ref="AG422:AL422"/>
    <mergeCell ref="S419:AA419"/>
    <mergeCell ref="AB419:AF419"/>
    <mergeCell ref="AG419:AL419"/>
    <mergeCell ref="S420:AA420"/>
    <mergeCell ref="AB420:AF420"/>
    <mergeCell ref="AG420:AL420"/>
    <mergeCell ref="S417:AA417"/>
    <mergeCell ref="AB417:AF417"/>
    <mergeCell ref="AG417:AL417"/>
    <mergeCell ref="S418:AA418"/>
    <mergeCell ref="AB418:AF418"/>
    <mergeCell ref="AG418:AL418"/>
    <mergeCell ref="S427:AA427"/>
    <mergeCell ref="AB427:AF427"/>
    <mergeCell ref="AG427:AL427"/>
    <mergeCell ref="S428:AA428"/>
    <mergeCell ref="AB428:AF428"/>
    <mergeCell ref="AG428:AL428"/>
    <mergeCell ref="S425:AA425"/>
    <mergeCell ref="AB425:AF425"/>
    <mergeCell ref="AG425:AL425"/>
    <mergeCell ref="S426:AA426"/>
    <mergeCell ref="AB426:AF426"/>
    <mergeCell ref="AG426:AL426"/>
    <mergeCell ref="S423:AA423"/>
    <mergeCell ref="AB423:AF423"/>
    <mergeCell ref="AG423:AL423"/>
    <mergeCell ref="S424:AA424"/>
    <mergeCell ref="AB424:AF424"/>
    <mergeCell ref="AG424:AL424"/>
    <mergeCell ref="S433:AA433"/>
    <mergeCell ref="AB433:AF433"/>
    <mergeCell ref="AG433:AL433"/>
    <mergeCell ref="S434:AA434"/>
    <mergeCell ref="AB434:AF434"/>
    <mergeCell ref="AG434:AL434"/>
    <mergeCell ref="S431:AA431"/>
    <mergeCell ref="AB431:AF431"/>
    <mergeCell ref="AG431:AL431"/>
    <mergeCell ref="S432:AA432"/>
    <mergeCell ref="AB432:AF432"/>
    <mergeCell ref="AG432:AL432"/>
    <mergeCell ref="S429:AA429"/>
    <mergeCell ref="AB429:AF429"/>
    <mergeCell ref="AG429:AL429"/>
    <mergeCell ref="S430:AA430"/>
    <mergeCell ref="AB430:AF430"/>
    <mergeCell ref="AG430:AL430"/>
    <mergeCell ref="S439:AA439"/>
    <mergeCell ref="AB439:AF439"/>
    <mergeCell ref="AG439:AL439"/>
    <mergeCell ref="S440:AA440"/>
    <mergeCell ref="AB440:AF440"/>
    <mergeCell ref="AG440:AL440"/>
    <mergeCell ref="S437:AA437"/>
    <mergeCell ref="AB437:AF437"/>
    <mergeCell ref="AG437:AL437"/>
    <mergeCell ref="S438:AA438"/>
    <mergeCell ref="AB438:AF438"/>
    <mergeCell ref="AG438:AL438"/>
    <mergeCell ref="S435:AA435"/>
    <mergeCell ref="AB435:AF435"/>
    <mergeCell ref="AG435:AL435"/>
    <mergeCell ref="S436:AA436"/>
    <mergeCell ref="AB436:AF436"/>
    <mergeCell ref="AG436:AL436"/>
    <mergeCell ref="S445:AA445"/>
    <mergeCell ref="AB445:AF445"/>
    <mergeCell ref="AG445:AL445"/>
    <mergeCell ref="S446:AA446"/>
    <mergeCell ref="AB446:AF446"/>
    <mergeCell ref="AG446:AL446"/>
    <mergeCell ref="S443:AA443"/>
    <mergeCell ref="AB443:AF443"/>
    <mergeCell ref="AG443:AL443"/>
    <mergeCell ref="S444:AA444"/>
    <mergeCell ref="AB444:AF444"/>
    <mergeCell ref="AG444:AL444"/>
    <mergeCell ref="S441:AA441"/>
    <mergeCell ref="AB441:AF441"/>
    <mergeCell ref="AG441:AL441"/>
    <mergeCell ref="S442:AA442"/>
    <mergeCell ref="AB442:AF442"/>
    <mergeCell ref="AG442:AL442"/>
    <mergeCell ref="S451:AA451"/>
    <mergeCell ref="AB451:AF451"/>
    <mergeCell ref="AG451:AL451"/>
    <mergeCell ref="S452:AA452"/>
    <mergeCell ref="AB452:AF452"/>
    <mergeCell ref="AG452:AL452"/>
    <mergeCell ref="S449:AA449"/>
    <mergeCell ref="AB449:AF449"/>
    <mergeCell ref="AG449:AL449"/>
    <mergeCell ref="S450:AA450"/>
    <mergeCell ref="AB450:AF450"/>
    <mergeCell ref="AG450:AL450"/>
    <mergeCell ref="S447:AA447"/>
    <mergeCell ref="AB447:AF447"/>
    <mergeCell ref="AG447:AL447"/>
    <mergeCell ref="S448:AA448"/>
    <mergeCell ref="AB448:AF448"/>
    <mergeCell ref="AG448:AL448"/>
    <mergeCell ref="S457:AA457"/>
    <mergeCell ref="AB457:AF457"/>
    <mergeCell ref="AG457:AL457"/>
    <mergeCell ref="S458:AA458"/>
    <mergeCell ref="AB458:AF458"/>
    <mergeCell ref="AG458:AL458"/>
    <mergeCell ref="S455:AA455"/>
    <mergeCell ref="AB455:AF455"/>
    <mergeCell ref="AG455:AL455"/>
    <mergeCell ref="S456:AA456"/>
    <mergeCell ref="AB456:AF456"/>
    <mergeCell ref="AG456:AL456"/>
    <mergeCell ref="S453:AA453"/>
    <mergeCell ref="AB453:AF453"/>
    <mergeCell ref="AG453:AL453"/>
    <mergeCell ref="S454:AA454"/>
    <mergeCell ref="AB454:AF454"/>
    <mergeCell ref="AG454:AL454"/>
    <mergeCell ref="S463:AA463"/>
    <mergeCell ref="AB463:AF463"/>
    <mergeCell ref="AG463:AL463"/>
    <mergeCell ref="S464:AA464"/>
    <mergeCell ref="AB464:AF464"/>
    <mergeCell ref="AG464:AL464"/>
    <mergeCell ref="S461:AA461"/>
    <mergeCell ref="AB461:AF461"/>
    <mergeCell ref="AG461:AL461"/>
    <mergeCell ref="S462:AA462"/>
    <mergeCell ref="AB462:AF462"/>
    <mergeCell ref="AG462:AL462"/>
    <mergeCell ref="S459:AA459"/>
    <mergeCell ref="AB459:AF459"/>
    <mergeCell ref="AG459:AL459"/>
    <mergeCell ref="S460:AA460"/>
    <mergeCell ref="AB460:AF460"/>
    <mergeCell ref="AG460:AL460"/>
    <mergeCell ref="S469:AA469"/>
    <mergeCell ref="AB469:AF469"/>
    <mergeCell ref="AG469:AL469"/>
    <mergeCell ref="S470:AA470"/>
    <mergeCell ref="AB470:AF470"/>
    <mergeCell ref="AG470:AL470"/>
    <mergeCell ref="S467:AA467"/>
    <mergeCell ref="AB467:AF467"/>
    <mergeCell ref="AG467:AL467"/>
    <mergeCell ref="S468:AA468"/>
    <mergeCell ref="AB468:AF468"/>
    <mergeCell ref="AG468:AL468"/>
    <mergeCell ref="S465:AA465"/>
    <mergeCell ref="AB465:AF465"/>
    <mergeCell ref="AG465:AL465"/>
    <mergeCell ref="S466:AA466"/>
    <mergeCell ref="AB466:AF466"/>
    <mergeCell ref="AG466:AL466"/>
    <mergeCell ref="S475:AA475"/>
    <mergeCell ref="AB475:AF475"/>
    <mergeCell ref="AG475:AL475"/>
    <mergeCell ref="S476:AA476"/>
    <mergeCell ref="AB476:AF476"/>
    <mergeCell ref="AG476:AL476"/>
    <mergeCell ref="S473:AA473"/>
    <mergeCell ref="AB473:AF473"/>
    <mergeCell ref="AG473:AL473"/>
    <mergeCell ref="S474:AA474"/>
    <mergeCell ref="AB474:AF474"/>
    <mergeCell ref="AG474:AL474"/>
    <mergeCell ref="S471:AA471"/>
    <mergeCell ref="AB471:AF471"/>
    <mergeCell ref="AG471:AL471"/>
    <mergeCell ref="S472:AA472"/>
    <mergeCell ref="AB472:AF472"/>
    <mergeCell ref="AG472:AL472"/>
    <mergeCell ref="S481:AA481"/>
    <mergeCell ref="AB481:AF481"/>
    <mergeCell ref="AG481:AL481"/>
    <mergeCell ref="S482:AA482"/>
    <mergeCell ref="AB482:AF482"/>
    <mergeCell ref="AG482:AL482"/>
    <mergeCell ref="S479:AA479"/>
    <mergeCell ref="AB479:AF479"/>
    <mergeCell ref="AG479:AL479"/>
    <mergeCell ref="S480:AA480"/>
    <mergeCell ref="AB480:AF480"/>
    <mergeCell ref="AG480:AL480"/>
    <mergeCell ref="S477:AA477"/>
    <mergeCell ref="AB477:AF477"/>
    <mergeCell ref="AG477:AL477"/>
    <mergeCell ref="S478:AA478"/>
    <mergeCell ref="AB478:AF478"/>
    <mergeCell ref="AG478:AL478"/>
    <mergeCell ref="S487:AA487"/>
    <mergeCell ref="AB487:AF487"/>
    <mergeCell ref="AG487:AL487"/>
    <mergeCell ref="S488:AA488"/>
    <mergeCell ref="AB488:AF488"/>
    <mergeCell ref="AG488:AL488"/>
    <mergeCell ref="S485:AA485"/>
    <mergeCell ref="AB485:AF485"/>
    <mergeCell ref="AG485:AL485"/>
    <mergeCell ref="S486:AA486"/>
    <mergeCell ref="AB486:AF486"/>
    <mergeCell ref="AG486:AL486"/>
    <mergeCell ref="S483:AA483"/>
    <mergeCell ref="AB483:AF483"/>
    <mergeCell ref="AG483:AL483"/>
    <mergeCell ref="S484:AA484"/>
    <mergeCell ref="AB484:AF484"/>
    <mergeCell ref="AG484:AL484"/>
    <mergeCell ref="S493:AA493"/>
    <mergeCell ref="AB493:AF493"/>
    <mergeCell ref="AG493:AL493"/>
    <mergeCell ref="S494:AA494"/>
    <mergeCell ref="AB494:AF494"/>
    <mergeCell ref="AG494:AL494"/>
    <mergeCell ref="S491:AA491"/>
    <mergeCell ref="AB491:AF491"/>
    <mergeCell ref="AG491:AL491"/>
    <mergeCell ref="S492:AA492"/>
    <mergeCell ref="AB492:AF492"/>
    <mergeCell ref="AG492:AL492"/>
    <mergeCell ref="S489:AA489"/>
    <mergeCell ref="AB489:AF489"/>
    <mergeCell ref="AG489:AL489"/>
    <mergeCell ref="S490:AA490"/>
    <mergeCell ref="AB490:AF490"/>
    <mergeCell ref="AG490:AL490"/>
    <mergeCell ref="S499:AA499"/>
    <mergeCell ref="AB499:AF499"/>
    <mergeCell ref="AG499:AL499"/>
    <mergeCell ref="S500:AA500"/>
    <mergeCell ref="AB500:AF500"/>
    <mergeCell ref="AG500:AL500"/>
    <mergeCell ref="S497:AA497"/>
    <mergeCell ref="AB497:AF497"/>
    <mergeCell ref="AG497:AL497"/>
    <mergeCell ref="S498:AA498"/>
    <mergeCell ref="AB498:AF498"/>
    <mergeCell ref="AG498:AL498"/>
    <mergeCell ref="S495:AA495"/>
    <mergeCell ref="AB495:AF495"/>
    <mergeCell ref="AG495:AL495"/>
    <mergeCell ref="S496:AA496"/>
    <mergeCell ref="AB496:AF496"/>
    <mergeCell ref="AG496:AL496"/>
    <mergeCell ref="S505:AA505"/>
    <mergeCell ref="AB505:AF505"/>
    <mergeCell ref="AG505:AL505"/>
    <mergeCell ref="S506:AA506"/>
    <mergeCell ref="AB506:AF506"/>
    <mergeCell ref="AG506:AL506"/>
    <mergeCell ref="S503:AA503"/>
    <mergeCell ref="AB503:AF503"/>
    <mergeCell ref="AG503:AL503"/>
    <mergeCell ref="S504:AA504"/>
    <mergeCell ref="AB504:AF504"/>
    <mergeCell ref="AG504:AL504"/>
    <mergeCell ref="S501:AA501"/>
    <mergeCell ref="AB501:AF501"/>
    <mergeCell ref="AG501:AL501"/>
    <mergeCell ref="S502:AA502"/>
    <mergeCell ref="AB502:AF502"/>
    <mergeCell ref="AG502:AL502"/>
    <mergeCell ref="S511:AA511"/>
    <mergeCell ref="AB511:AF511"/>
    <mergeCell ref="AG511:AL511"/>
    <mergeCell ref="S512:AA512"/>
    <mergeCell ref="AB512:AF512"/>
    <mergeCell ref="AG512:AL512"/>
    <mergeCell ref="S509:AA509"/>
    <mergeCell ref="AB509:AF509"/>
    <mergeCell ref="AG509:AL509"/>
    <mergeCell ref="S510:AA510"/>
    <mergeCell ref="AB510:AF510"/>
    <mergeCell ref="AG510:AL510"/>
    <mergeCell ref="S507:AA507"/>
    <mergeCell ref="AB507:AF507"/>
    <mergeCell ref="AG507:AL507"/>
    <mergeCell ref="S508:AA508"/>
    <mergeCell ref="AB508:AF508"/>
    <mergeCell ref="AG508:AL508"/>
    <mergeCell ref="S522:AA522"/>
    <mergeCell ref="AB522:AF522"/>
    <mergeCell ref="AG522:AL522"/>
    <mergeCell ref="S523:AA523"/>
    <mergeCell ref="AB523:AF523"/>
    <mergeCell ref="AG523:AL523"/>
    <mergeCell ref="S520:AA520"/>
    <mergeCell ref="AB520:AF520"/>
    <mergeCell ref="AG520:AL520"/>
    <mergeCell ref="S521:AA521"/>
    <mergeCell ref="AB521:AF521"/>
    <mergeCell ref="AG521:AL521"/>
    <mergeCell ref="S513:AA513"/>
    <mergeCell ref="AB513:AF513"/>
    <mergeCell ref="AG513:AL513"/>
    <mergeCell ref="S514:AA514"/>
    <mergeCell ref="AB514:AF514"/>
    <mergeCell ref="AG514:AL514"/>
    <mergeCell ref="S529:AA529"/>
    <mergeCell ref="AB529:AF529"/>
    <mergeCell ref="AG529:AL529"/>
    <mergeCell ref="S530:AA530"/>
    <mergeCell ref="AB530:AF530"/>
    <mergeCell ref="AG530:AL530"/>
    <mergeCell ref="S526:AA526"/>
    <mergeCell ref="AB526:AF526"/>
    <mergeCell ref="AG526:AL526"/>
    <mergeCell ref="S528:AA528"/>
    <mergeCell ref="AB528:AF528"/>
    <mergeCell ref="AG528:AL528"/>
    <mergeCell ref="C524:Q524"/>
    <mergeCell ref="S524:AA524"/>
    <mergeCell ref="AB524:AF524"/>
    <mergeCell ref="AG524:AL524"/>
    <mergeCell ref="S525:AA525"/>
    <mergeCell ref="AB525:AF525"/>
    <mergeCell ref="AG525:AL525"/>
    <mergeCell ref="S536:AA536"/>
    <mergeCell ref="AB536:AF536"/>
    <mergeCell ref="AG536:AL536"/>
    <mergeCell ref="S537:AA537"/>
    <mergeCell ref="AB537:AF537"/>
    <mergeCell ref="AG537:AL537"/>
    <mergeCell ref="S533:AA533"/>
    <mergeCell ref="AB533:AF533"/>
    <mergeCell ref="AG533:AL533"/>
    <mergeCell ref="S534:AA534"/>
    <mergeCell ref="AB534:AF534"/>
    <mergeCell ref="AG534:AL534"/>
    <mergeCell ref="S531:AA531"/>
    <mergeCell ref="AB531:AF531"/>
    <mergeCell ref="AG531:AL531"/>
    <mergeCell ref="S532:AA532"/>
    <mergeCell ref="AB532:AF532"/>
    <mergeCell ref="AG532:AL532"/>
    <mergeCell ref="S542:AA542"/>
    <mergeCell ref="AB542:AF542"/>
    <mergeCell ref="AG542:AL542"/>
    <mergeCell ref="S544:AA544"/>
    <mergeCell ref="AB544:AF544"/>
    <mergeCell ref="AG544:AL544"/>
    <mergeCell ref="C540:Q540"/>
    <mergeCell ref="S540:AA540"/>
    <mergeCell ref="AB540:AF540"/>
    <mergeCell ref="AG540:AL540"/>
    <mergeCell ref="S541:AA541"/>
    <mergeCell ref="AB541:AF541"/>
    <mergeCell ref="AG541:AL541"/>
    <mergeCell ref="S538:AA538"/>
    <mergeCell ref="AB538:AF538"/>
    <mergeCell ref="AG538:AL538"/>
    <mergeCell ref="S539:AA539"/>
    <mergeCell ref="AB539:AF539"/>
    <mergeCell ref="AG539:AL539"/>
    <mergeCell ref="S549:AA549"/>
    <mergeCell ref="AB549:AF549"/>
    <mergeCell ref="AG549:AL549"/>
    <mergeCell ref="S550:AA550"/>
    <mergeCell ref="AB550:AF550"/>
    <mergeCell ref="AG550:AL550"/>
    <mergeCell ref="S547:AA547"/>
    <mergeCell ref="AB547:AF547"/>
    <mergeCell ref="AG547:AL547"/>
    <mergeCell ref="S548:AA548"/>
    <mergeCell ref="AB548:AF548"/>
    <mergeCell ref="AG548:AL548"/>
    <mergeCell ref="S545:AA545"/>
    <mergeCell ref="AB545:AF545"/>
    <mergeCell ref="AG545:AL545"/>
    <mergeCell ref="S546:AA546"/>
    <mergeCell ref="AB546:AF546"/>
    <mergeCell ref="AG546:AL546"/>
    <mergeCell ref="S560:AA560"/>
    <mergeCell ref="AB560:AF560"/>
    <mergeCell ref="AG560:AL560"/>
    <mergeCell ref="S561:AA561"/>
    <mergeCell ref="AB561:AF561"/>
    <mergeCell ref="AG561:AL561"/>
    <mergeCell ref="S554:AA554"/>
    <mergeCell ref="AB554:AF554"/>
    <mergeCell ref="AG554:AL554"/>
    <mergeCell ref="S555:AA555"/>
    <mergeCell ref="AB555:AF555"/>
    <mergeCell ref="AG555:AL555"/>
    <mergeCell ref="C552:Q552"/>
    <mergeCell ref="S552:AA552"/>
    <mergeCell ref="AB552:AF552"/>
    <mergeCell ref="AG552:AL552"/>
    <mergeCell ref="S553:AA553"/>
    <mergeCell ref="AB553:AF553"/>
    <mergeCell ref="AG553:AL553"/>
    <mergeCell ref="S567:AA567"/>
    <mergeCell ref="AB567:AF567"/>
    <mergeCell ref="AG567:AL567"/>
    <mergeCell ref="S568:AA568"/>
    <mergeCell ref="AB568:AF568"/>
    <mergeCell ref="AG568:AL568"/>
    <mergeCell ref="S564:AA564"/>
    <mergeCell ref="AB564:AF564"/>
    <mergeCell ref="AG564:AL564"/>
    <mergeCell ref="S565:AA565"/>
    <mergeCell ref="AB565:AF565"/>
    <mergeCell ref="AG565:AL565"/>
    <mergeCell ref="S562:AA562"/>
    <mergeCell ref="AB562:AF562"/>
    <mergeCell ref="AG562:AL562"/>
    <mergeCell ref="S563:AA563"/>
    <mergeCell ref="AB563:AF563"/>
    <mergeCell ref="AG563:AL563"/>
    <mergeCell ref="S573:AA573"/>
    <mergeCell ref="AB573:AF573"/>
    <mergeCell ref="AG573:AL573"/>
    <mergeCell ref="F574:Q574"/>
    <mergeCell ref="S574:AA574"/>
    <mergeCell ref="AB574:AF574"/>
    <mergeCell ref="AG574:AL574"/>
    <mergeCell ref="S571:AA571"/>
    <mergeCell ref="AB571:AF571"/>
    <mergeCell ref="AG571:AL571"/>
    <mergeCell ref="S572:AA572"/>
    <mergeCell ref="AB572:AF572"/>
    <mergeCell ref="AG572:AL572"/>
    <mergeCell ref="S569:AA569"/>
    <mergeCell ref="AB569:AF569"/>
    <mergeCell ref="AG569:AL569"/>
    <mergeCell ref="S570:AA570"/>
    <mergeCell ref="AB570:AF570"/>
    <mergeCell ref="AG570:AL570"/>
    <mergeCell ref="S579:AA579"/>
    <mergeCell ref="AB579:AF579"/>
    <mergeCell ref="AG579:AL579"/>
    <mergeCell ref="S580:AA580"/>
    <mergeCell ref="AB580:AF580"/>
    <mergeCell ref="AG580:AL580"/>
    <mergeCell ref="F577:Q577"/>
    <mergeCell ref="S577:AA577"/>
    <mergeCell ref="AB577:AF577"/>
    <mergeCell ref="AG577:AL577"/>
    <mergeCell ref="S578:AA578"/>
    <mergeCell ref="AB578:AF578"/>
    <mergeCell ref="AG578:AL578"/>
    <mergeCell ref="S575:AA575"/>
    <mergeCell ref="AB575:AF575"/>
    <mergeCell ref="AG575:AL575"/>
    <mergeCell ref="S576:AA576"/>
    <mergeCell ref="AB576:AF576"/>
    <mergeCell ref="AG576:AL576"/>
    <mergeCell ref="F585:Q585"/>
    <mergeCell ref="S585:AA585"/>
    <mergeCell ref="AB585:AF585"/>
    <mergeCell ref="AG585:AL585"/>
    <mergeCell ref="S586:AA586"/>
    <mergeCell ref="AB586:AF586"/>
    <mergeCell ref="AG586:AL586"/>
    <mergeCell ref="S583:AA583"/>
    <mergeCell ref="AB583:AF583"/>
    <mergeCell ref="AG583:AL583"/>
    <mergeCell ref="S584:AA584"/>
    <mergeCell ref="AB584:AF584"/>
    <mergeCell ref="AG584:AL584"/>
    <mergeCell ref="S581:AA581"/>
    <mergeCell ref="AB581:AF581"/>
    <mergeCell ref="AG581:AL581"/>
    <mergeCell ref="F582:Q582"/>
    <mergeCell ref="S582:AA582"/>
    <mergeCell ref="AB582:AF582"/>
    <mergeCell ref="AG582:AL582"/>
    <mergeCell ref="S592:AA592"/>
    <mergeCell ref="AB592:AF592"/>
    <mergeCell ref="AG592:AL592"/>
    <mergeCell ref="S593:AA593"/>
    <mergeCell ref="AB593:AF593"/>
    <mergeCell ref="AG593:AL593"/>
    <mergeCell ref="S590:AA590"/>
    <mergeCell ref="AB590:AF590"/>
    <mergeCell ref="AG590:AL590"/>
    <mergeCell ref="S591:AA591"/>
    <mergeCell ref="AB591:AF591"/>
    <mergeCell ref="AG591:AL591"/>
    <mergeCell ref="F587:Q587"/>
    <mergeCell ref="S587:AA587"/>
    <mergeCell ref="AB587:AF587"/>
    <mergeCell ref="AG587:AL587"/>
    <mergeCell ref="S588:AA588"/>
    <mergeCell ref="AB588:AF588"/>
    <mergeCell ref="AG588:AL588"/>
    <mergeCell ref="S599:AA599"/>
    <mergeCell ref="AB599:AF599"/>
    <mergeCell ref="AG599:AL599"/>
    <mergeCell ref="S600:AA600"/>
    <mergeCell ref="AB600:AF600"/>
    <mergeCell ref="AG600:AL600"/>
    <mergeCell ref="S597:AA597"/>
    <mergeCell ref="AB597:AF597"/>
    <mergeCell ref="AG597:AL597"/>
    <mergeCell ref="S598:AA598"/>
    <mergeCell ref="AB598:AF598"/>
    <mergeCell ref="AG598:AL598"/>
    <mergeCell ref="S595:AA595"/>
    <mergeCell ref="AB595:AF595"/>
    <mergeCell ref="AG595:AL595"/>
    <mergeCell ref="S596:AA596"/>
    <mergeCell ref="AB596:AF596"/>
    <mergeCell ref="AG596:AL596"/>
    <mergeCell ref="S605:AA605"/>
    <mergeCell ref="AB605:AF605"/>
    <mergeCell ref="AG605:AL605"/>
    <mergeCell ref="S606:AA606"/>
    <mergeCell ref="AB606:AF606"/>
    <mergeCell ref="AG606:AL606"/>
    <mergeCell ref="S603:AA603"/>
    <mergeCell ref="AB603:AF603"/>
    <mergeCell ref="AG603:AL603"/>
    <mergeCell ref="S604:AA604"/>
    <mergeCell ref="AB604:AF604"/>
    <mergeCell ref="AG604:AL604"/>
    <mergeCell ref="F601:Q601"/>
    <mergeCell ref="S601:AA601"/>
    <mergeCell ref="AB601:AF601"/>
    <mergeCell ref="AG601:AL601"/>
    <mergeCell ref="S602:AA602"/>
    <mergeCell ref="AB602:AF602"/>
    <mergeCell ref="AG602:AL602"/>
    <mergeCell ref="S611:AA611"/>
    <mergeCell ref="AB611:AF611"/>
    <mergeCell ref="AG611:AL611"/>
    <mergeCell ref="F612:Q612"/>
    <mergeCell ref="S612:AA612"/>
    <mergeCell ref="AB612:AF612"/>
    <mergeCell ref="AG612:AL612"/>
    <mergeCell ref="S609:AA609"/>
    <mergeCell ref="AB609:AF609"/>
    <mergeCell ref="AG609:AL609"/>
    <mergeCell ref="S610:AA610"/>
    <mergeCell ref="AB610:AF610"/>
    <mergeCell ref="AG610:AL610"/>
    <mergeCell ref="S607:AA607"/>
    <mergeCell ref="AB607:AF607"/>
    <mergeCell ref="AG607:AL607"/>
    <mergeCell ref="S608:AA608"/>
    <mergeCell ref="AB608:AF608"/>
    <mergeCell ref="AG608:AL608"/>
    <mergeCell ref="F617:Q617"/>
    <mergeCell ref="S617:AA617"/>
    <mergeCell ref="AB617:AF617"/>
    <mergeCell ref="AG617:AL617"/>
    <mergeCell ref="S618:AA618"/>
    <mergeCell ref="AB618:AF618"/>
    <mergeCell ref="AG618:AL618"/>
    <mergeCell ref="S615:AA615"/>
    <mergeCell ref="AB615:AF615"/>
    <mergeCell ref="AG615:AL615"/>
    <mergeCell ref="S616:AA616"/>
    <mergeCell ref="AB616:AF616"/>
    <mergeCell ref="AG616:AL616"/>
    <mergeCell ref="S613:AA613"/>
    <mergeCell ref="AB613:AF613"/>
    <mergeCell ref="AG613:AL613"/>
    <mergeCell ref="S614:AA614"/>
    <mergeCell ref="AB614:AF614"/>
    <mergeCell ref="AG614:AL614"/>
    <mergeCell ref="S625:AA625"/>
    <mergeCell ref="AB625:AF625"/>
    <mergeCell ref="AG625:AL625"/>
    <mergeCell ref="S626:AA626"/>
    <mergeCell ref="AB626:AF626"/>
    <mergeCell ref="AG626:AL626"/>
    <mergeCell ref="S622:AA622"/>
    <mergeCell ref="AB622:AF622"/>
    <mergeCell ref="AG622:AL622"/>
    <mergeCell ref="S624:AA624"/>
    <mergeCell ref="AB624:AF624"/>
    <mergeCell ref="AG624:AL624"/>
    <mergeCell ref="F619:Q619"/>
    <mergeCell ref="S619:AA619"/>
    <mergeCell ref="AB619:AF619"/>
    <mergeCell ref="AG619:AL619"/>
    <mergeCell ref="S620:AA620"/>
    <mergeCell ref="AB620:AF620"/>
    <mergeCell ref="AG620:AL620"/>
    <mergeCell ref="S641:AA641"/>
    <mergeCell ref="AB641:AF641"/>
    <mergeCell ref="AG641:AL641"/>
    <mergeCell ref="S643:AA643"/>
    <mergeCell ref="AB643:AF643"/>
    <mergeCell ref="AG643:AL643"/>
    <mergeCell ref="S634:AA634"/>
    <mergeCell ref="AB634:AF634"/>
    <mergeCell ref="AG634:AL634"/>
    <mergeCell ref="S635:AA635"/>
    <mergeCell ref="AB635:AF635"/>
    <mergeCell ref="AG635:AL635"/>
    <mergeCell ref="S632:AA632"/>
    <mergeCell ref="AB632:AF632"/>
    <mergeCell ref="AG632:AL632"/>
    <mergeCell ref="S633:AA633"/>
    <mergeCell ref="AB633:AF633"/>
    <mergeCell ref="AG633:AL633"/>
    <mergeCell ref="E648:Q648"/>
    <mergeCell ref="S648:AA648"/>
    <mergeCell ref="AB648:AF648"/>
    <mergeCell ref="AG648:AL648"/>
    <mergeCell ref="S650:AA650"/>
    <mergeCell ref="AB650:AF650"/>
    <mergeCell ref="AG650:AL650"/>
    <mergeCell ref="S646:AA646"/>
    <mergeCell ref="AB646:AF646"/>
    <mergeCell ref="AG646:AL646"/>
    <mergeCell ref="S647:AA647"/>
    <mergeCell ref="AB647:AF647"/>
    <mergeCell ref="AG647:AL647"/>
    <mergeCell ref="S644:AA644"/>
    <mergeCell ref="AB644:AF644"/>
    <mergeCell ref="AG644:AL644"/>
    <mergeCell ref="S645:AA645"/>
    <mergeCell ref="AB645:AF645"/>
    <mergeCell ref="AG645:AL645"/>
    <mergeCell ref="S656:AA656"/>
    <mergeCell ref="AB656:AF656"/>
    <mergeCell ref="AG656:AL656"/>
    <mergeCell ref="S657:AA657"/>
    <mergeCell ref="AB657:AF657"/>
    <mergeCell ref="AG657:AL657"/>
    <mergeCell ref="S654:AA654"/>
    <mergeCell ref="AB654:AF654"/>
    <mergeCell ref="AG654:AL654"/>
    <mergeCell ref="S655:AA655"/>
    <mergeCell ref="AB655:AF655"/>
    <mergeCell ref="AG655:AL655"/>
    <mergeCell ref="S651:AA651"/>
    <mergeCell ref="AB651:AF651"/>
    <mergeCell ref="AG651:AL651"/>
    <mergeCell ref="S652:AA652"/>
    <mergeCell ref="AB652:AF652"/>
    <mergeCell ref="AG652:AL652"/>
    <mergeCell ref="S663:AA663"/>
    <mergeCell ref="AB663:AF663"/>
    <mergeCell ref="AG663:AL663"/>
    <mergeCell ref="S664:AA664"/>
    <mergeCell ref="AB664:AF664"/>
    <mergeCell ref="AG664:AL664"/>
    <mergeCell ref="S661:AA661"/>
    <mergeCell ref="AB661:AF661"/>
    <mergeCell ref="AG661:AL661"/>
    <mergeCell ref="S662:AA662"/>
    <mergeCell ref="AB662:AF662"/>
    <mergeCell ref="AG662:AL662"/>
    <mergeCell ref="S658:AA658"/>
    <mergeCell ref="AB658:AF658"/>
    <mergeCell ref="AG658:AL658"/>
    <mergeCell ref="E659:Q659"/>
    <mergeCell ref="S659:AA659"/>
    <mergeCell ref="AB659:AF659"/>
    <mergeCell ref="AG659:AL659"/>
    <mergeCell ref="S670:AA670"/>
    <mergeCell ref="AB670:AF670"/>
    <mergeCell ref="AG670:AL670"/>
    <mergeCell ref="S671:AA671"/>
    <mergeCell ref="AB671:AF671"/>
    <mergeCell ref="AG671:AL671"/>
    <mergeCell ref="S668:AA668"/>
    <mergeCell ref="AB668:AF668"/>
    <mergeCell ref="AG668:AL668"/>
    <mergeCell ref="S669:AA669"/>
    <mergeCell ref="AB669:AF669"/>
    <mergeCell ref="AG669:AL669"/>
    <mergeCell ref="S665:AA665"/>
    <mergeCell ref="AB665:AF665"/>
    <mergeCell ref="AG665:AL665"/>
    <mergeCell ref="S667:AA667"/>
    <mergeCell ref="AB667:AF667"/>
    <mergeCell ref="AG667:AL667"/>
    <mergeCell ref="S677:AA677"/>
    <mergeCell ref="AB677:AF677"/>
    <mergeCell ref="AG677:AL677"/>
    <mergeCell ref="S678:AA678"/>
    <mergeCell ref="AB678:AF678"/>
    <mergeCell ref="AG678:AL678"/>
    <mergeCell ref="S674:AA674"/>
    <mergeCell ref="AB674:AF674"/>
    <mergeCell ref="AG674:AL674"/>
    <mergeCell ref="E675:Q675"/>
    <mergeCell ref="S675:AA675"/>
    <mergeCell ref="AB675:AF675"/>
    <mergeCell ref="AG675:AL675"/>
    <mergeCell ref="S672:AA672"/>
    <mergeCell ref="AB672:AF672"/>
    <mergeCell ref="AG672:AL672"/>
    <mergeCell ref="S673:AA673"/>
    <mergeCell ref="AB673:AF673"/>
    <mergeCell ref="AG673:AL673"/>
    <mergeCell ref="S684:AA684"/>
    <mergeCell ref="AB684:AF684"/>
    <mergeCell ref="AG684:AL684"/>
    <mergeCell ref="S685:AA685"/>
    <mergeCell ref="AB685:AF685"/>
    <mergeCell ref="AG685:AL685"/>
    <mergeCell ref="S682:AA682"/>
    <mergeCell ref="AB682:AF682"/>
    <mergeCell ref="AG682:AL682"/>
    <mergeCell ref="S683:AA683"/>
    <mergeCell ref="AB683:AF683"/>
    <mergeCell ref="AG683:AL683"/>
    <mergeCell ref="S679:AA679"/>
    <mergeCell ref="AB679:AF679"/>
    <mergeCell ref="AG679:AL679"/>
    <mergeCell ref="S680:AA680"/>
    <mergeCell ref="AB680:AF680"/>
    <mergeCell ref="AG680:AL680"/>
    <mergeCell ref="E690:Q690"/>
    <mergeCell ref="S690:AA690"/>
    <mergeCell ref="AB690:AF690"/>
    <mergeCell ref="AG690:AL690"/>
    <mergeCell ref="S692:AA692"/>
    <mergeCell ref="AB692:AF692"/>
    <mergeCell ref="AG692:AL692"/>
    <mergeCell ref="S688:AA688"/>
    <mergeCell ref="AB688:AF688"/>
    <mergeCell ref="AG688:AL688"/>
    <mergeCell ref="S689:AA689"/>
    <mergeCell ref="AB689:AF689"/>
    <mergeCell ref="AG689:AL689"/>
    <mergeCell ref="S686:AA686"/>
    <mergeCell ref="AB686:AF686"/>
    <mergeCell ref="AG686:AL686"/>
    <mergeCell ref="S687:AA687"/>
    <mergeCell ref="AB687:AF687"/>
    <mergeCell ref="AG687:AL687"/>
    <mergeCell ref="S697:AA697"/>
    <mergeCell ref="AB697:AF697"/>
    <mergeCell ref="AG697:AL697"/>
    <mergeCell ref="U700:X700"/>
    <mergeCell ref="Y700:AA700"/>
    <mergeCell ref="AG700:AL700"/>
    <mergeCell ref="S695:AA695"/>
    <mergeCell ref="AB695:AF695"/>
    <mergeCell ref="AG695:AL695"/>
    <mergeCell ref="S696:AA696"/>
    <mergeCell ref="AB696:AF696"/>
    <mergeCell ref="AG696:AL696"/>
    <mergeCell ref="S693:AA693"/>
    <mergeCell ref="AB693:AF693"/>
    <mergeCell ref="AG693:AL693"/>
    <mergeCell ref="S694:AA694"/>
    <mergeCell ref="AB694:AF694"/>
    <mergeCell ref="AG694:AL694"/>
    <mergeCell ref="Q709:T709"/>
    <mergeCell ref="AB709:AF709"/>
    <mergeCell ref="Q710:T710"/>
    <mergeCell ref="AB710:AF710"/>
    <mergeCell ref="Q711:T711"/>
    <mergeCell ref="AB711:AF711"/>
    <mergeCell ref="Q706:T706"/>
    <mergeCell ref="AB706:AF706"/>
    <mergeCell ref="Q707:T707"/>
    <mergeCell ref="AB707:AF707"/>
    <mergeCell ref="Q708:T708"/>
    <mergeCell ref="AB708:AF708"/>
    <mergeCell ref="Q703:T703"/>
    <mergeCell ref="AB703:AF703"/>
    <mergeCell ref="Q704:T704"/>
    <mergeCell ref="AB704:AF704"/>
    <mergeCell ref="Q705:T705"/>
    <mergeCell ref="AB705:AF705"/>
    <mergeCell ref="Q718:T718"/>
    <mergeCell ref="AB718:AF718"/>
    <mergeCell ref="Q719:T719"/>
    <mergeCell ref="AB719:AF719"/>
    <mergeCell ref="Q720:T720"/>
    <mergeCell ref="AB720:AF720"/>
    <mergeCell ref="Q715:T715"/>
    <mergeCell ref="AB715:AF715"/>
    <mergeCell ref="Q716:T716"/>
    <mergeCell ref="AB716:AF716"/>
    <mergeCell ref="Q717:T717"/>
    <mergeCell ref="AB717:AF717"/>
    <mergeCell ref="Q712:T712"/>
    <mergeCell ref="AB712:AF712"/>
    <mergeCell ref="Q713:T713"/>
    <mergeCell ref="AB713:AF713"/>
    <mergeCell ref="Q714:T714"/>
    <mergeCell ref="AB714:AF714"/>
    <mergeCell ref="Q727:T727"/>
    <mergeCell ref="AB727:AF727"/>
    <mergeCell ref="Q728:T728"/>
    <mergeCell ref="AB728:AF728"/>
    <mergeCell ref="Q729:T729"/>
    <mergeCell ref="AB729:AF729"/>
    <mergeCell ref="Q724:T724"/>
    <mergeCell ref="AB724:AF724"/>
    <mergeCell ref="Q725:T725"/>
    <mergeCell ref="AB725:AF725"/>
    <mergeCell ref="Q726:T726"/>
    <mergeCell ref="AB726:AF726"/>
    <mergeCell ref="R721:T721"/>
    <mergeCell ref="AB721:AF721"/>
    <mergeCell ref="AG721:AL721"/>
    <mergeCell ref="Q722:T722"/>
    <mergeCell ref="AB722:AF722"/>
    <mergeCell ref="R723:T723"/>
    <mergeCell ref="AB723:AF723"/>
    <mergeCell ref="AG723:AL723"/>
    <mergeCell ref="Q736:T736"/>
    <mergeCell ref="AB736:AF736"/>
    <mergeCell ref="Q737:T737"/>
    <mergeCell ref="AB737:AF737"/>
    <mergeCell ref="Q738:T738"/>
    <mergeCell ref="AB738:AF738"/>
    <mergeCell ref="Q733:T733"/>
    <mergeCell ref="AB733:AF733"/>
    <mergeCell ref="Q734:T734"/>
    <mergeCell ref="AB734:AF734"/>
    <mergeCell ref="Q735:T735"/>
    <mergeCell ref="AB735:AF735"/>
    <mergeCell ref="R730:T730"/>
    <mergeCell ref="AB730:AF730"/>
    <mergeCell ref="AG730:AL730"/>
    <mergeCell ref="Q731:T731"/>
    <mergeCell ref="AB731:AF731"/>
    <mergeCell ref="R732:T732"/>
    <mergeCell ref="AB732:AF732"/>
    <mergeCell ref="AG732:AL732"/>
    <mergeCell ref="Q745:T745"/>
    <mergeCell ref="AB745:AF745"/>
    <mergeCell ref="Q746:T746"/>
    <mergeCell ref="AB746:AF746"/>
    <mergeCell ref="Q747:T747"/>
    <mergeCell ref="AB747:AF747"/>
    <mergeCell ref="Q742:T742"/>
    <mergeCell ref="AB742:AF742"/>
    <mergeCell ref="Q743:T743"/>
    <mergeCell ref="AB743:AF743"/>
    <mergeCell ref="Q744:T744"/>
    <mergeCell ref="AB744:AF744"/>
    <mergeCell ref="Q739:T739"/>
    <mergeCell ref="AB739:AF739"/>
    <mergeCell ref="Q740:T740"/>
    <mergeCell ref="AB740:AF740"/>
    <mergeCell ref="Q741:T741"/>
    <mergeCell ref="AB741:AF741"/>
    <mergeCell ref="Q754:T754"/>
    <mergeCell ref="AB754:AF754"/>
    <mergeCell ref="R755:T755"/>
    <mergeCell ref="AB755:AF755"/>
    <mergeCell ref="AG755:AL755"/>
    <mergeCell ref="Q756:T756"/>
    <mergeCell ref="AB756:AF756"/>
    <mergeCell ref="R751:T751"/>
    <mergeCell ref="AB751:AF751"/>
    <mergeCell ref="AG751:AL751"/>
    <mergeCell ref="Q752:T752"/>
    <mergeCell ref="AB752:AF752"/>
    <mergeCell ref="Q753:T753"/>
    <mergeCell ref="AB753:AF753"/>
    <mergeCell ref="Q748:T748"/>
    <mergeCell ref="AB748:AF748"/>
    <mergeCell ref="Q749:T749"/>
    <mergeCell ref="AB749:AF749"/>
    <mergeCell ref="Q750:T750"/>
    <mergeCell ref="AB750:AF750"/>
    <mergeCell ref="Q763:T763"/>
    <mergeCell ref="AB763:AF763"/>
    <mergeCell ref="Q764:T764"/>
    <mergeCell ref="AB764:AF764"/>
    <mergeCell ref="R765:T765"/>
    <mergeCell ref="AB765:AF765"/>
    <mergeCell ref="Q760:T760"/>
    <mergeCell ref="AB760:AF760"/>
    <mergeCell ref="Q761:T761"/>
    <mergeCell ref="AB761:AF761"/>
    <mergeCell ref="Q762:T762"/>
    <mergeCell ref="AB762:AF762"/>
    <mergeCell ref="Q757:T757"/>
    <mergeCell ref="AB757:AF757"/>
    <mergeCell ref="R758:T758"/>
    <mergeCell ref="AB758:AF758"/>
    <mergeCell ref="AG758:AL758"/>
    <mergeCell ref="Q759:T759"/>
    <mergeCell ref="AB759:AF759"/>
    <mergeCell ref="Q772:T772"/>
    <mergeCell ref="AB772:AF772"/>
    <mergeCell ref="Q773:T773"/>
    <mergeCell ref="AB773:AF773"/>
    <mergeCell ref="Q774:T774"/>
    <mergeCell ref="AB774:AF774"/>
    <mergeCell ref="Q769:T769"/>
    <mergeCell ref="AB769:AF769"/>
    <mergeCell ref="Q770:T770"/>
    <mergeCell ref="AB770:AF770"/>
    <mergeCell ref="Q771:T771"/>
    <mergeCell ref="AB771:AF771"/>
    <mergeCell ref="AG765:AL765"/>
    <mergeCell ref="AB766:AF766"/>
    <mergeCell ref="AB767:AF767"/>
    <mergeCell ref="AB768:AF768"/>
    <mergeCell ref="AG768:AL768"/>
    <mergeCell ref="Q781:T781"/>
    <mergeCell ref="AB781:AF781"/>
    <mergeCell ref="Q782:T782"/>
    <mergeCell ref="AB782:AF782"/>
    <mergeCell ref="Q783:T783"/>
    <mergeCell ref="AB783:AF783"/>
    <mergeCell ref="R778:T778"/>
    <mergeCell ref="AB778:AF778"/>
    <mergeCell ref="AG778:AL778"/>
    <mergeCell ref="Q779:T779"/>
    <mergeCell ref="AB779:AF779"/>
    <mergeCell ref="Q780:T780"/>
    <mergeCell ref="AB780:AF780"/>
    <mergeCell ref="Q775:T775"/>
    <mergeCell ref="AB775:AF775"/>
    <mergeCell ref="Q776:T776"/>
    <mergeCell ref="AB776:AF776"/>
    <mergeCell ref="Q777:T777"/>
    <mergeCell ref="AB777:AF777"/>
    <mergeCell ref="T798:AB798"/>
    <mergeCell ref="AC798:AG798"/>
    <mergeCell ref="AH798:AM798"/>
    <mergeCell ref="T804:AB804"/>
    <mergeCell ref="AC804:AG804"/>
    <mergeCell ref="AH804:AM804"/>
    <mergeCell ref="A788:C788"/>
    <mergeCell ref="V788:Z788"/>
    <mergeCell ref="A791:C791"/>
    <mergeCell ref="T797:AB797"/>
    <mergeCell ref="AC797:AG797"/>
    <mergeCell ref="AH797:AM797"/>
    <mergeCell ref="Q784:T784"/>
    <mergeCell ref="AB784:AF784"/>
    <mergeCell ref="R785:T785"/>
    <mergeCell ref="AB785:AF785"/>
    <mergeCell ref="AG785:AL785"/>
    <mergeCell ref="Q786:T786"/>
    <mergeCell ref="AB786:AF786"/>
    <mergeCell ref="AG786:AL786"/>
    <mergeCell ref="T809:AB809"/>
    <mergeCell ref="AC809:AG809"/>
    <mergeCell ref="AH809:AM809"/>
    <mergeCell ref="T810:AB810"/>
    <mergeCell ref="AC810:AG810"/>
    <mergeCell ref="AH810:AM810"/>
    <mergeCell ref="T807:AB807"/>
    <mergeCell ref="AC807:AG807"/>
    <mergeCell ref="AH807:AM807"/>
    <mergeCell ref="T808:AB808"/>
    <mergeCell ref="AC808:AG808"/>
    <mergeCell ref="AH808:AM808"/>
    <mergeCell ref="T805:AB805"/>
    <mergeCell ref="AC805:AG805"/>
    <mergeCell ref="AH805:AM805"/>
    <mergeCell ref="T806:AB806"/>
    <mergeCell ref="AC806:AG806"/>
    <mergeCell ref="AH806:AM806"/>
    <mergeCell ref="T815:AB815"/>
    <mergeCell ref="AC815:AG815"/>
    <mergeCell ref="AH815:AM815"/>
    <mergeCell ref="T816:AB816"/>
    <mergeCell ref="AC816:AG816"/>
    <mergeCell ref="AH816:AM816"/>
    <mergeCell ref="T813:AB813"/>
    <mergeCell ref="AC813:AG813"/>
    <mergeCell ref="AH813:AM813"/>
    <mergeCell ref="T814:AB814"/>
    <mergeCell ref="AC814:AG814"/>
    <mergeCell ref="AH814:AM814"/>
    <mergeCell ref="T811:AB811"/>
    <mergeCell ref="AC811:AG811"/>
    <mergeCell ref="AH811:AM811"/>
    <mergeCell ref="T812:AB812"/>
    <mergeCell ref="AC812:AG812"/>
    <mergeCell ref="AH812:AM812"/>
    <mergeCell ref="T821:AB821"/>
    <mergeCell ref="AC821:AG821"/>
    <mergeCell ref="AH821:AM821"/>
    <mergeCell ref="T822:AB822"/>
    <mergeCell ref="AC822:AG822"/>
    <mergeCell ref="AH822:AM822"/>
    <mergeCell ref="T819:AB819"/>
    <mergeCell ref="AC819:AG819"/>
    <mergeCell ref="AH819:AM819"/>
    <mergeCell ref="T820:AB820"/>
    <mergeCell ref="AC820:AG820"/>
    <mergeCell ref="AH820:AM820"/>
    <mergeCell ref="T817:AB817"/>
    <mergeCell ref="AC817:AG817"/>
    <mergeCell ref="AH817:AM817"/>
    <mergeCell ref="T818:AB818"/>
    <mergeCell ref="AC818:AG818"/>
    <mergeCell ref="AH818:AM818"/>
    <mergeCell ref="T827:AB827"/>
    <mergeCell ref="AC827:AG827"/>
    <mergeCell ref="AH827:AM827"/>
    <mergeCell ref="T828:AB828"/>
    <mergeCell ref="AC828:AG828"/>
    <mergeCell ref="AH828:AM828"/>
    <mergeCell ref="T825:AB825"/>
    <mergeCell ref="AC825:AG825"/>
    <mergeCell ref="AH825:AM825"/>
    <mergeCell ref="T826:AB826"/>
    <mergeCell ref="AC826:AG826"/>
    <mergeCell ref="AH826:AM826"/>
    <mergeCell ref="T823:AB823"/>
    <mergeCell ref="AC823:AG823"/>
    <mergeCell ref="AH823:AM823"/>
    <mergeCell ref="T824:AB824"/>
    <mergeCell ref="AC824:AG824"/>
    <mergeCell ref="AH824:AM824"/>
    <mergeCell ref="T833:AB833"/>
    <mergeCell ref="AC833:AG833"/>
    <mergeCell ref="AH833:AM833"/>
    <mergeCell ref="T834:AB834"/>
    <mergeCell ref="AC834:AG834"/>
    <mergeCell ref="AH834:AM834"/>
    <mergeCell ref="T831:AB831"/>
    <mergeCell ref="AC831:AG831"/>
    <mergeCell ref="AH831:AM831"/>
    <mergeCell ref="T832:AB832"/>
    <mergeCell ref="AC832:AG832"/>
    <mergeCell ref="AH832:AM832"/>
    <mergeCell ref="T829:AB829"/>
    <mergeCell ref="AC829:AG829"/>
    <mergeCell ref="AH829:AM829"/>
    <mergeCell ref="T830:AB830"/>
    <mergeCell ref="AC830:AG830"/>
    <mergeCell ref="AH830:AM830"/>
    <mergeCell ref="AC839:AG839"/>
    <mergeCell ref="AH839:AM839"/>
    <mergeCell ref="T840:AB840"/>
    <mergeCell ref="AC840:AG840"/>
    <mergeCell ref="AH840:AM840"/>
    <mergeCell ref="T837:AB837"/>
    <mergeCell ref="AC837:AG837"/>
    <mergeCell ref="AH837:AM837"/>
    <mergeCell ref="T838:AB838"/>
    <mergeCell ref="AC838:AG838"/>
    <mergeCell ref="AH838:AM838"/>
    <mergeCell ref="T835:AB835"/>
    <mergeCell ref="AC835:AG835"/>
    <mergeCell ref="AH835:AM835"/>
    <mergeCell ref="T836:AB836"/>
    <mergeCell ref="AC836:AG836"/>
    <mergeCell ref="AH836:AM836"/>
    <mergeCell ref="T849:AB849"/>
    <mergeCell ref="AC849:AG849"/>
    <mergeCell ref="AH849:AM849"/>
    <mergeCell ref="J700:L700"/>
    <mergeCell ref="Q767:R767"/>
    <mergeCell ref="Q766:R766"/>
    <mergeCell ref="R768:T768"/>
    <mergeCell ref="T847:AB847"/>
    <mergeCell ref="AC847:AG847"/>
    <mergeCell ref="AH847:AM847"/>
    <mergeCell ref="T848:AB848"/>
    <mergeCell ref="AC848:AG848"/>
    <mergeCell ref="AH848:AM848"/>
    <mergeCell ref="T845:AB845"/>
    <mergeCell ref="AC845:AG845"/>
    <mergeCell ref="AH845:AM845"/>
    <mergeCell ref="T846:AB846"/>
    <mergeCell ref="AC846:AG846"/>
    <mergeCell ref="AH846:AM846"/>
    <mergeCell ref="T843:AB843"/>
    <mergeCell ref="AC843:AG843"/>
    <mergeCell ref="AH843:AM843"/>
    <mergeCell ref="T844:AB844"/>
    <mergeCell ref="AC844:AG844"/>
    <mergeCell ref="AH844:AM844"/>
    <mergeCell ref="T841:AB841"/>
    <mergeCell ref="AC841:AG841"/>
    <mergeCell ref="AH841:AM841"/>
    <mergeCell ref="T842:AB842"/>
    <mergeCell ref="AC842:AG842"/>
    <mergeCell ref="AH842:AM842"/>
    <mergeCell ref="T839:AB839"/>
  </mergeCells>
  <printOptions horizontalCentered="1"/>
  <pageMargins left="0.11811023622047245" right="0.11811023622047245" top="0.78740157480314965" bottom="0.39370078740157483" header="0.31496062992125984" footer="0.31496062992125984"/>
  <pageSetup paperSize="9" scale="55" orientation="portrait" r:id="rId1"/>
  <headerFooter>
    <oddHeader>&amp;CP ř í l o h a  č. 1b) 
k usnesení Zastupitelstva  MČ Praha 4 č. 11Z-3/2024 ze dne 19. 6 .2024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Layout" zoomScaleNormal="100" workbookViewId="0">
      <selection activeCell="G16" sqref="G16"/>
    </sheetView>
  </sheetViews>
  <sheetFormatPr defaultRowHeight="12.75" x14ac:dyDescent="0.2"/>
  <cols>
    <col min="1" max="1" width="6.5703125" customWidth="1"/>
    <col min="2" max="2" width="42.7109375" customWidth="1"/>
    <col min="3" max="3" width="14.7109375" customWidth="1"/>
    <col min="4" max="5" width="16.7109375" customWidth="1"/>
  </cols>
  <sheetData>
    <row r="1" spans="1:6" ht="24.95" customHeight="1" thickTop="1" thickBot="1" x14ac:dyDescent="0.3">
      <c r="A1" s="256"/>
      <c r="B1" s="257"/>
      <c r="C1" s="258" t="s">
        <v>2243</v>
      </c>
      <c r="D1" s="259" t="s">
        <v>2244</v>
      </c>
      <c r="E1" s="260" t="s">
        <v>2245</v>
      </c>
      <c r="F1" s="261" t="s">
        <v>46</v>
      </c>
    </row>
    <row r="2" spans="1:6" ht="20.100000000000001" customHeight="1" thickTop="1" thickBot="1" x14ac:dyDescent="0.3">
      <c r="A2" s="262" t="s">
        <v>1157</v>
      </c>
      <c r="B2" s="263" t="s">
        <v>1318</v>
      </c>
      <c r="C2" s="264"/>
      <c r="D2" s="220"/>
      <c r="E2" s="220"/>
      <c r="F2" s="265"/>
    </row>
    <row r="3" spans="1:6" ht="18" customHeight="1" x14ac:dyDescent="0.25">
      <c r="A3" s="266">
        <v>125</v>
      </c>
      <c r="B3" s="267" t="s">
        <v>1319</v>
      </c>
      <c r="C3" s="41">
        <v>2000</v>
      </c>
      <c r="D3" s="268">
        <v>517.9</v>
      </c>
      <c r="E3" s="269">
        <v>27.88</v>
      </c>
      <c r="F3" s="83">
        <f>SUM(E3/D3)*100</f>
        <v>5.3832786252172236</v>
      </c>
    </row>
    <row r="4" spans="1:6" ht="18" customHeight="1" x14ac:dyDescent="0.25">
      <c r="A4" s="266">
        <v>230</v>
      </c>
      <c r="B4" s="297" t="s">
        <v>1129</v>
      </c>
      <c r="C4" s="298">
        <v>85930</v>
      </c>
      <c r="D4" s="299">
        <v>96419</v>
      </c>
      <c r="E4" s="300">
        <v>94373.759999999995</v>
      </c>
      <c r="F4" s="301">
        <f t="shared" ref="F4:F58" si="0">SUM(E4/D4)*100</f>
        <v>97.878799821611921</v>
      </c>
    </row>
    <row r="5" spans="1:6" ht="18" customHeight="1" x14ac:dyDescent="0.25">
      <c r="A5" s="266">
        <v>271</v>
      </c>
      <c r="B5" s="297" t="s">
        <v>2246</v>
      </c>
      <c r="C5" s="298">
        <v>165</v>
      </c>
      <c r="D5" s="299">
        <v>252</v>
      </c>
      <c r="E5" s="300">
        <v>250.84</v>
      </c>
      <c r="F5" s="301">
        <f t="shared" si="0"/>
        <v>99.539682539682545</v>
      </c>
    </row>
    <row r="6" spans="1:6" ht="18" customHeight="1" x14ac:dyDescent="0.25">
      <c r="A6" s="266">
        <v>330</v>
      </c>
      <c r="B6" s="297" t="s">
        <v>1129</v>
      </c>
      <c r="C6" s="302">
        <v>4360</v>
      </c>
      <c r="D6" s="299">
        <v>24170</v>
      </c>
      <c r="E6" s="300">
        <v>23853.51</v>
      </c>
      <c r="F6" s="301">
        <f t="shared" si="0"/>
        <v>98.690566818369874</v>
      </c>
    </row>
    <row r="7" spans="1:6" ht="18" customHeight="1" x14ac:dyDescent="0.25">
      <c r="A7" s="303">
        <v>345</v>
      </c>
      <c r="B7" s="297" t="s">
        <v>1115</v>
      </c>
      <c r="C7" s="302">
        <v>22100</v>
      </c>
      <c r="D7" s="299">
        <v>18314.2</v>
      </c>
      <c r="E7" s="300">
        <v>5657.98</v>
      </c>
      <c r="F7" s="301">
        <f t="shared" si="0"/>
        <v>30.893951141737009</v>
      </c>
    </row>
    <row r="8" spans="1:6" ht="18" customHeight="1" x14ac:dyDescent="0.25">
      <c r="A8" s="303">
        <v>380</v>
      </c>
      <c r="B8" s="297" t="s">
        <v>1320</v>
      </c>
      <c r="C8" s="302">
        <v>100</v>
      </c>
      <c r="D8" s="299">
        <v>100</v>
      </c>
      <c r="E8" s="300">
        <v>81.31</v>
      </c>
      <c r="F8" s="301">
        <f t="shared" si="0"/>
        <v>81.31</v>
      </c>
    </row>
    <row r="9" spans="1:6" ht="18" customHeight="1" x14ac:dyDescent="0.25">
      <c r="A9" s="303">
        <v>430</v>
      </c>
      <c r="B9" s="297" t="s">
        <v>1129</v>
      </c>
      <c r="C9" s="298">
        <v>8650</v>
      </c>
      <c r="D9" s="299">
        <v>11062</v>
      </c>
      <c r="E9" s="300">
        <v>10762.74</v>
      </c>
      <c r="F9" s="301">
        <f t="shared" si="0"/>
        <v>97.294702585427586</v>
      </c>
    </row>
    <row r="10" spans="1:6" ht="18" customHeight="1" x14ac:dyDescent="0.25">
      <c r="A10" s="303">
        <v>445</v>
      </c>
      <c r="B10" s="297" t="s">
        <v>1115</v>
      </c>
      <c r="C10" s="302">
        <v>9500</v>
      </c>
      <c r="D10" s="299">
        <v>4500</v>
      </c>
      <c r="E10" s="300">
        <v>625.58000000000004</v>
      </c>
      <c r="F10" s="301">
        <f t="shared" si="0"/>
        <v>13.901777777777779</v>
      </c>
    </row>
    <row r="11" spans="1:6" ht="18" customHeight="1" x14ac:dyDescent="0.25">
      <c r="A11" s="303">
        <v>465</v>
      </c>
      <c r="B11" s="297" t="s">
        <v>1321</v>
      </c>
      <c r="C11" s="302">
        <v>7225</v>
      </c>
      <c r="D11" s="299">
        <v>4179.3999999999996</v>
      </c>
      <c r="E11" s="300">
        <v>3479.15</v>
      </c>
      <c r="F11" s="301">
        <f t="shared" si="0"/>
        <v>83.245202660669008</v>
      </c>
    </row>
    <row r="12" spans="1:6" ht="18" customHeight="1" x14ac:dyDescent="0.25">
      <c r="A12" s="303">
        <v>466</v>
      </c>
      <c r="B12" s="297" t="s">
        <v>158</v>
      </c>
      <c r="C12" s="298">
        <v>100500</v>
      </c>
      <c r="D12" s="299">
        <v>224563.20000000001</v>
      </c>
      <c r="E12" s="300">
        <v>221014.51</v>
      </c>
      <c r="F12" s="301">
        <f t="shared" si="0"/>
        <v>98.419736626481992</v>
      </c>
    </row>
    <row r="13" spans="1:6" ht="18" customHeight="1" x14ac:dyDescent="0.25">
      <c r="A13" s="303">
        <v>467</v>
      </c>
      <c r="B13" s="297" t="s">
        <v>155</v>
      </c>
      <c r="C13" s="298">
        <v>32500</v>
      </c>
      <c r="D13" s="299">
        <v>63267.4</v>
      </c>
      <c r="E13" s="300">
        <v>62715.73</v>
      </c>
      <c r="F13" s="301">
        <f t="shared" si="0"/>
        <v>99.128034343121413</v>
      </c>
    </row>
    <row r="14" spans="1:6" ht="18" customHeight="1" x14ac:dyDescent="0.25">
      <c r="A14" s="303">
        <v>470</v>
      </c>
      <c r="B14" s="297" t="s">
        <v>1116</v>
      </c>
      <c r="C14" s="298">
        <v>17398.400000000001</v>
      </c>
      <c r="D14" s="299">
        <v>67113.899999999994</v>
      </c>
      <c r="E14" s="300">
        <v>11622.37</v>
      </c>
      <c r="F14" s="301">
        <f t="shared" si="0"/>
        <v>17.317381347232097</v>
      </c>
    </row>
    <row r="15" spans="1:6" ht="18" customHeight="1" x14ac:dyDescent="0.25">
      <c r="A15" s="303">
        <v>535</v>
      </c>
      <c r="B15" s="297" t="s">
        <v>1130</v>
      </c>
      <c r="C15" s="298">
        <v>100</v>
      </c>
      <c r="D15" s="299">
        <v>100</v>
      </c>
      <c r="E15" s="300">
        <v>35.58</v>
      </c>
      <c r="F15" s="301">
        <f t="shared" si="0"/>
        <v>35.58</v>
      </c>
    </row>
    <row r="16" spans="1:6" ht="18" customHeight="1" x14ac:dyDescent="0.25">
      <c r="A16" s="303">
        <v>550</v>
      </c>
      <c r="B16" s="297" t="s">
        <v>1322</v>
      </c>
      <c r="C16" s="298">
        <v>972.5</v>
      </c>
      <c r="D16" s="299">
        <v>12494.7</v>
      </c>
      <c r="E16" s="300">
        <v>9571.49</v>
      </c>
      <c r="F16" s="301">
        <f t="shared" si="0"/>
        <v>76.604400265712655</v>
      </c>
    </row>
    <row r="17" spans="1:6" ht="18" customHeight="1" x14ac:dyDescent="0.25">
      <c r="A17" s="303">
        <v>551</v>
      </c>
      <c r="B17" s="297" t="s">
        <v>1323</v>
      </c>
      <c r="C17" s="298">
        <v>40840</v>
      </c>
      <c r="D17" s="299">
        <v>72803</v>
      </c>
      <c r="E17" s="300">
        <v>72802.98</v>
      </c>
      <c r="F17" s="301">
        <f t="shared" si="0"/>
        <v>99.999972528604587</v>
      </c>
    </row>
    <row r="18" spans="1:6" ht="18" customHeight="1" x14ac:dyDescent="0.25">
      <c r="A18" s="303">
        <v>565</v>
      </c>
      <c r="B18" s="297" t="s">
        <v>1321</v>
      </c>
      <c r="C18" s="298">
        <v>3590</v>
      </c>
      <c r="D18" s="299">
        <v>6127</v>
      </c>
      <c r="E18" s="300">
        <v>5418.08</v>
      </c>
      <c r="F18" s="301">
        <f t="shared" si="0"/>
        <v>88.429574016647621</v>
      </c>
    </row>
    <row r="19" spans="1:6" ht="18" customHeight="1" x14ac:dyDescent="0.25">
      <c r="A19" s="303">
        <v>576</v>
      </c>
      <c r="B19" s="297" t="s">
        <v>1202</v>
      </c>
      <c r="C19" s="298">
        <v>15100</v>
      </c>
      <c r="D19" s="299">
        <v>28362.6</v>
      </c>
      <c r="E19" s="300">
        <v>25952.47</v>
      </c>
      <c r="F19" s="301">
        <f t="shared" si="0"/>
        <v>91.502436306967638</v>
      </c>
    </row>
    <row r="20" spans="1:6" ht="18" customHeight="1" x14ac:dyDescent="0.25">
      <c r="A20" s="303">
        <v>665</v>
      </c>
      <c r="B20" s="297" t="s">
        <v>1321</v>
      </c>
      <c r="C20" s="298">
        <v>220</v>
      </c>
      <c r="D20" s="299">
        <v>320</v>
      </c>
      <c r="E20" s="300">
        <v>319.77999999999997</v>
      </c>
      <c r="F20" s="301">
        <f t="shared" si="0"/>
        <v>99.931249999999991</v>
      </c>
    </row>
    <row r="21" spans="1:6" ht="18" customHeight="1" x14ac:dyDescent="0.25">
      <c r="A21" s="303">
        <v>670</v>
      </c>
      <c r="B21" s="297" t="s">
        <v>1324</v>
      </c>
      <c r="C21" s="298">
        <v>8900</v>
      </c>
      <c r="D21" s="299">
        <v>12040.9</v>
      </c>
      <c r="E21" s="300">
        <v>7472.42</v>
      </c>
      <c r="F21" s="301">
        <f t="shared" si="0"/>
        <v>62.058650100906078</v>
      </c>
    </row>
    <row r="22" spans="1:6" ht="18" customHeight="1" x14ac:dyDescent="0.25">
      <c r="A22" s="303">
        <v>671</v>
      </c>
      <c r="B22" s="297" t="s">
        <v>1325</v>
      </c>
      <c r="C22" s="298">
        <v>6100</v>
      </c>
      <c r="D22" s="299">
        <v>8658</v>
      </c>
      <c r="E22" s="300">
        <v>4153.55</v>
      </c>
      <c r="F22" s="301">
        <f t="shared" si="0"/>
        <v>47.973550473550475</v>
      </c>
    </row>
    <row r="23" spans="1:6" ht="18" customHeight="1" x14ac:dyDescent="0.25">
      <c r="A23" s="303">
        <v>735</v>
      </c>
      <c r="B23" s="297" t="s">
        <v>1130</v>
      </c>
      <c r="C23" s="298">
        <v>3000</v>
      </c>
      <c r="D23" s="299">
        <v>201.5</v>
      </c>
      <c r="E23" s="300">
        <v>0</v>
      </c>
      <c r="F23" s="301">
        <f t="shared" si="0"/>
        <v>0</v>
      </c>
    </row>
    <row r="24" spans="1:6" ht="18" customHeight="1" x14ac:dyDescent="0.25">
      <c r="A24" s="303">
        <v>771</v>
      </c>
      <c r="B24" s="297" t="s">
        <v>1325</v>
      </c>
      <c r="C24" s="298">
        <v>0</v>
      </c>
      <c r="D24" s="299">
        <v>205</v>
      </c>
      <c r="E24" s="300">
        <v>166.08</v>
      </c>
      <c r="F24" s="301">
        <f t="shared" si="0"/>
        <v>81.014634146341464</v>
      </c>
    </row>
    <row r="25" spans="1:6" ht="18" customHeight="1" x14ac:dyDescent="0.25">
      <c r="A25" s="303">
        <v>830</v>
      </c>
      <c r="B25" s="297" t="s">
        <v>1129</v>
      </c>
      <c r="C25" s="298">
        <v>1100</v>
      </c>
      <c r="D25" s="299">
        <v>850</v>
      </c>
      <c r="E25" s="300">
        <v>740.16</v>
      </c>
      <c r="F25" s="301">
        <f t="shared" si="0"/>
        <v>87.07764705882353</v>
      </c>
    </row>
    <row r="26" spans="1:6" ht="18" customHeight="1" x14ac:dyDescent="0.25">
      <c r="A26" s="303">
        <v>850</v>
      </c>
      <c r="B26" s="297" t="s">
        <v>1322</v>
      </c>
      <c r="C26" s="298">
        <v>760</v>
      </c>
      <c r="D26" s="299">
        <v>1255.5999999999999</v>
      </c>
      <c r="E26" s="300">
        <v>811.07</v>
      </c>
      <c r="F26" s="301">
        <f t="shared" si="0"/>
        <v>64.596208983752803</v>
      </c>
    </row>
    <row r="27" spans="1:6" ht="18" customHeight="1" x14ac:dyDescent="0.25">
      <c r="A27" s="303">
        <v>871</v>
      </c>
      <c r="B27" s="297" t="s">
        <v>1325</v>
      </c>
      <c r="C27" s="298">
        <v>3250</v>
      </c>
      <c r="D27" s="299">
        <v>5200</v>
      </c>
      <c r="E27" s="300">
        <v>2020.49</v>
      </c>
      <c r="F27" s="301">
        <f t="shared" si="0"/>
        <v>38.855576923076924</v>
      </c>
    </row>
    <row r="28" spans="1:6" ht="18" customHeight="1" x14ac:dyDescent="0.25">
      <c r="A28" s="303">
        <v>880</v>
      </c>
      <c r="B28" s="297" t="s">
        <v>1320</v>
      </c>
      <c r="C28" s="298">
        <v>0</v>
      </c>
      <c r="D28" s="299">
        <v>6222.2</v>
      </c>
      <c r="E28" s="300">
        <v>0</v>
      </c>
      <c r="F28" s="301">
        <f t="shared" si="0"/>
        <v>0</v>
      </c>
    </row>
    <row r="29" spans="1:6" ht="18" customHeight="1" x14ac:dyDescent="0.25">
      <c r="A29" s="303">
        <v>935</v>
      </c>
      <c r="B29" s="297" t="s">
        <v>1130</v>
      </c>
      <c r="C29" s="298">
        <v>123981</v>
      </c>
      <c r="D29" s="299">
        <v>200966.3</v>
      </c>
      <c r="E29" s="300">
        <v>128618.59</v>
      </c>
      <c r="F29" s="301">
        <f t="shared" si="0"/>
        <v>64.000078620146766</v>
      </c>
    </row>
    <row r="30" spans="1:6" ht="18" customHeight="1" x14ac:dyDescent="0.25">
      <c r="A30" s="303">
        <v>946</v>
      </c>
      <c r="B30" s="297" t="s">
        <v>1203</v>
      </c>
      <c r="C30" s="298">
        <v>257390</v>
      </c>
      <c r="D30" s="299">
        <v>291154.09999999998</v>
      </c>
      <c r="E30" s="300">
        <v>280027.87</v>
      </c>
      <c r="F30" s="301">
        <f t="shared" si="0"/>
        <v>96.178576911676672</v>
      </c>
    </row>
    <row r="31" spans="1:6" ht="18" customHeight="1" x14ac:dyDescent="0.25">
      <c r="A31" s="303">
        <v>946</v>
      </c>
      <c r="B31" s="297" t="s">
        <v>1326</v>
      </c>
      <c r="C31" s="298">
        <v>4765</v>
      </c>
      <c r="D31" s="299">
        <v>5329.7</v>
      </c>
      <c r="E31" s="300">
        <v>4642.0600000000004</v>
      </c>
      <c r="F31" s="301">
        <f t="shared" si="0"/>
        <v>87.097960485580813</v>
      </c>
    </row>
    <row r="32" spans="1:6" ht="18" customHeight="1" x14ac:dyDescent="0.25">
      <c r="A32" s="303">
        <v>947</v>
      </c>
      <c r="B32" s="297" t="s">
        <v>1327</v>
      </c>
      <c r="C32" s="298">
        <v>1300</v>
      </c>
      <c r="D32" s="299">
        <v>24739.3</v>
      </c>
      <c r="E32" s="300">
        <v>6075.88</v>
      </c>
      <c r="F32" s="301">
        <f t="shared" si="0"/>
        <v>24.559627798684687</v>
      </c>
    </row>
    <row r="33" spans="1:6" ht="18" customHeight="1" x14ac:dyDescent="0.25">
      <c r="A33" s="304">
        <v>1020</v>
      </c>
      <c r="B33" s="297" t="s">
        <v>1117</v>
      </c>
      <c r="C33" s="298">
        <v>39458</v>
      </c>
      <c r="D33" s="299">
        <v>88768</v>
      </c>
      <c r="E33" s="300">
        <v>19273.509999999998</v>
      </c>
      <c r="F33" s="301">
        <f t="shared" si="0"/>
        <v>21.71222737923576</v>
      </c>
    </row>
    <row r="34" spans="1:6" ht="18" customHeight="1" x14ac:dyDescent="0.25">
      <c r="A34" s="304">
        <v>1050</v>
      </c>
      <c r="B34" s="297" t="s">
        <v>1322</v>
      </c>
      <c r="C34" s="298">
        <v>550</v>
      </c>
      <c r="D34" s="299">
        <v>550</v>
      </c>
      <c r="E34" s="300">
        <v>438</v>
      </c>
      <c r="F34" s="301">
        <f t="shared" si="0"/>
        <v>79.63636363636364</v>
      </c>
    </row>
    <row r="35" spans="1:6" ht="18" customHeight="1" x14ac:dyDescent="0.25">
      <c r="A35" s="303">
        <v>1070</v>
      </c>
      <c r="B35" s="297" t="s">
        <v>1116</v>
      </c>
      <c r="C35" s="298">
        <v>150</v>
      </c>
      <c r="D35" s="299">
        <v>250</v>
      </c>
      <c r="E35" s="300">
        <v>35</v>
      </c>
      <c r="F35" s="301">
        <f t="shared" si="0"/>
        <v>14.000000000000002</v>
      </c>
    </row>
    <row r="36" spans="1:6" ht="18" customHeight="1" x14ac:dyDescent="0.25">
      <c r="A36" s="266">
        <v>1071</v>
      </c>
      <c r="B36" s="267" t="s">
        <v>1325</v>
      </c>
      <c r="C36" s="305">
        <v>0</v>
      </c>
      <c r="D36" s="306">
        <v>2050</v>
      </c>
      <c r="E36" s="190">
        <v>2050</v>
      </c>
      <c r="F36" s="307">
        <f t="shared" si="0"/>
        <v>100</v>
      </c>
    </row>
    <row r="37" spans="1:6" ht="18" customHeight="1" x14ac:dyDescent="0.25">
      <c r="A37" s="303">
        <v>1080</v>
      </c>
      <c r="B37" s="297" t="s">
        <v>1320</v>
      </c>
      <c r="C37" s="298">
        <v>0</v>
      </c>
      <c r="D37" s="299">
        <v>3102</v>
      </c>
      <c r="E37" s="300">
        <v>3101.85</v>
      </c>
      <c r="F37" s="301">
        <f t="shared" si="0"/>
        <v>99.995164410058024</v>
      </c>
    </row>
    <row r="38" spans="1:6" ht="24.95" customHeight="1" thickBot="1" x14ac:dyDescent="0.3">
      <c r="A38" s="270"/>
      <c r="B38" s="271" t="s">
        <v>1328</v>
      </c>
      <c r="C38" s="39">
        <f>SUM(C3:C37)</f>
        <v>801954.9</v>
      </c>
      <c r="D38" s="39">
        <f>SUM(D3:D37)</f>
        <v>1286208.8999999999</v>
      </c>
      <c r="E38" s="40">
        <f>SUM(E3:E37)</f>
        <v>1008192.27</v>
      </c>
      <c r="F38" s="80">
        <f t="shared" si="0"/>
        <v>78.384799700888408</v>
      </c>
    </row>
    <row r="39" spans="1:6" ht="20.100000000000001" customHeight="1" thickTop="1" thickBot="1" x14ac:dyDescent="0.3">
      <c r="A39" s="272" t="s">
        <v>1157</v>
      </c>
      <c r="B39" s="273" t="s">
        <v>3</v>
      </c>
      <c r="C39" s="274"/>
      <c r="D39" s="275"/>
      <c r="E39" s="276"/>
      <c r="F39" s="265"/>
    </row>
    <row r="40" spans="1:6" ht="18" customHeight="1" x14ac:dyDescent="0.25">
      <c r="A40" s="277">
        <v>230</v>
      </c>
      <c r="B40" s="278" t="s">
        <v>1129</v>
      </c>
      <c r="C40" s="41">
        <v>14179</v>
      </c>
      <c r="D40" s="268">
        <v>14401.5</v>
      </c>
      <c r="E40" s="269">
        <v>8341.5300000000007</v>
      </c>
      <c r="F40" s="83">
        <f t="shared" si="0"/>
        <v>57.9212582022706</v>
      </c>
    </row>
    <row r="41" spans="1:6" ht="18" customHeight="1" x14ac:dyDescent="0.25">
      <c r="A41" s="277">
        <v>245</v>
      </c>
      <c r="B41" s="297" t="s">
        <v>1115</v>
      </c>
      <c r="C41" s="298">
        <v>15049.2</v>
      </c>
      <c r="D41" s="299">
        <v>33915.4</v>
      </c>
      <c r="E41" s="300">
        <v>9521.69</v>
      </c>
      <c r="F41" s="301">
        <f t="shared" si="0"/>
        <v>28.074827364560051</v>
      </c>
    </row>
    <row r="42" spans="1:6" ht="18" customHeight="1" x14ac:dyDescent="0.25">
      <c r="A42" s="277">
        <v>330</v>
      </c>
      <c r="B42" s="297" t="s">
        <v>1129</v>
      </c>
      <c r="C42" s="298">
        <v>1000</v>
      </c>
      <c r="D42" s="299">
        <v>0</v>
      </c>
      <c r="E42" s="300">
        <v>0</v>
      </c>
      <c r="F42" s="301"/>
    </row>
    <row r="43" spans="1:6" ht="18" customHeight="1" x14ac:dyDescent="0.25">
      <c r="A43" s="277">
        <v>345</v>
      </c>
      <c r="B43" s="297" t="s">
        <v>1115</v>
      </c>
      <c r="C43" s="298">
        <v>10151.5</v>
      </c>
      <c r="D43" s="299">
        <v>5634.4</v>
      </c>
      <c r="E43" s="300">
        <v>0</v>
      </c>
      <c r="F43" s="301">
        <f t="shared" si="0"/>
        <v>0</v>
      </c>
    </row>
    <row r="44" spans="1:6" ht="18" customHeight="1" x14ac:dyDescent="0.25">
      <c r="A44" s="308">
        <v>430</v>
      </c>
      <c r="B44" s="297" t="s">
        <v>1129</v>
      </c>
      <c r="C44" s="298">
        <v>21243.9</v>
      </c>
      <c r="D44" s="299">
        <v>32187.3</v>
      </c>
      <c r="E44" s="300">
        <v>7966.93</v>
      </c>
      <c r="F44" s="301">
        <f t="shared" si="0"/>
        <v>24.751780981940083</v>
      </c>
    </row>
    <row r="45" spans="1:6" ht="18" customHeight="1" x14ac:dyDescent="0.25">
      <c r="A45" s="308">
        <v>445</v>
      </c>
      <c r="B45" s="297" t="s">
        <v>1115</v>
      </c>
      <c r="C45" s="298">
        <v>135148.9</v>
      </c>
      <c r="D45" s="299">
        <v>199024.3</v>
      </c>
      <c r="E45" s="300">
        <v>119584.91</v>
      </c>
      <c r="F45" s="301">
        <f>SUM(E45/D45)*100</f>
        <v>60.085582514296</v>
      </c>
    </row>
    <row r="46" spans="1:6" ht="18" customHeight="1" x14ac:dyDescent="0.25">
      <c r="A46" s="308">
        <v>466</v>
      </c>
      <c r="B46" s="297" t="s">
        <v>2247</v>
      </c>
      <c r="C46" s="298">
        <v>0</v>
      </c>
      <c r="D46" s="299">
        <v>436.4</v>
      </c>
      <c r="E46" s="300">
        <v>350</v>
      </c>
      <c r="F46" s="301">
        <f>SUM(E46/D46)*100</f>
        <v>80.201649862511459</v>
      </c>
    </row>
    <row r="47" spans="1:6" ht="18" customHeight="1" x14ac:dyDescent="0.25">
      <c r="A47" s="308">
        <v>470</v>
      </c>
      <c r="B47" s="297" t="s">
        <v>1324</v>
      </c>
      <c r="C47" s="298">
        <v>0</v>
      </c>
      <c r="D47" s="299">
        <v>2130</v>
      </c>
      <c r="E47" s="300">
        <v>1670</v>
      </c>
      <c r="F47" s="301">
        <f>SUM(E47/D47)*100</f>
        <v>78.403755868544607</v>
      </c>
    </row>
    <row r="48" spans="1:6" ht="18" customHeight="1" x14ac:dyDescent="0.25">
      <c r="A48" s="308">
        <v>480</v>
      </c>
      <c r="B48" s="297" t="s">
        <v>1320</v>
      </c>
      <c r="C48" s="298">
        <v>0</v>
      </c>
      <c r="D48" s="299">
        <v>1200</v>
      </c>
      <c r="E48" s="300">
        <v>1199.52</v>
      </c>
      <c r="F48" s="301">
        <f>SUM(E48/D48)*100</f>
        <v>99.96</v>
      </c>
    </row>
    <row r="49" spans="1:6" ht="18" customHeight="1" x14ac:dyDescent="0.25">
      <c r="A49" s="308">
        <v>545</v>
      </c>
      <c r="B49" s="297" t="s">
        <v>1115</v>
      </c>
      <c r="C49" s="298">
        <v>71251</v>
      </c>
      <c r="D49" s="299">
        <v>92501</v>
      </c>
      <c r="E49" s="300">
        <v>2655.37</v>
      </c>
      <c r="F49" s="301">
        <f t="shared" si="0"/>
        <v>2.8706392363325799</v>
      </c>
    </row>
    <row r="50" spans="1:6" ht="18" customHeight="1" x14ac:dyDescent="0.25">
      <c r="A50" s="308">
        <v>576</v>
      </c>
      <c r="B50" s="297" t="s">
        <v>1498</v>
      </c>
      <c r="C50" s="298">
        <v>1500</v>
      </c>
      <c r="D50" s="299">
        <v>859.7</v>
      </c>
      <c r="E50" s="300">
        <v>859.7</v>
      </c>
      <c r="F50" s="301">
        <f t="shared" si="0"/>
        <v>100</v>
      </c>
    </row>
    <row r="51" spans="1:6" ht="18" customHeight="1" x14ac:dyDescent="0.25">
      <c r="A51" s="308">
        <v>670</v>
      </c>
      <c r="B51" s="297" t="s">
        <v>1324</v>
      </c>
      <c r="C51" s="298">
        <v>300</v>
      </c>
      <c r="D51" s="299">
        <v>345</v>
      </c>
      <c r="E51" s="300">
        <v>96.42</v>
      </c>
      <c r="F51" s="301">
        <f t="shared" si="0"/>
        <v>27.947826086956525</v>
      </c>
    </row>
    <row r="52" spans="1:6" ht="18" customHeight="1" x14ac:dyDescent="0.25">
      <c r="A52" s="308">
        <v>745</v>
      </c>
      <c r="B52" s="297" t="s">
        <v>1115</v>
      </c>
      <c r="C52" s="298">
        <v>3611.2</v>
      </c>
      <c r="D52" s="299">
        <v>3611.2</v>
      </c>
      <c r="E52" s="300">
        <v>271.04000000000002</v>
      </c>
      <c r="F52" s="301">
        <f t="shared" si="0"/>
        <v>7.5055383252104573</v>
      </c>
    </row>
    <row r="53" spans="1:6" ht="18" customHeight="1" x14ac:dyDescent="0.25">
      <c r="A53" s="308">
        <v>845</v>
      </c>
      <c r="B53" s="297" t="s">
        <v>1115</v>
      </c>
      <c r="C53" s="298">
        <v>25013.7</v>
      </c>
      <c r="D53" s="299">
        <v>30013.7</v>
      </c>
      <c r="E53" s="300">
        <v>453.99</v>
      </c>
      <c r="F53" s="301">
        <f t="shared" si="0"/>
        <v>1.5126092417795873</v>
      </c>
    </row>
    <row r="54" spans="1:6" ht="18" customHeight="1" x14ac:dyDescent="0.25">
      <c r="A54" s="308">
        <v>880</v>
      </c>
      <c r="B54" s="297" t="s">
        <v>1320</v>
      </c>
      <c r="C54" s="298">
        <v>12422.2</v>
      </c>
      <c r="D54" s="299">
        <v>18472.2</v>
      </c>
      <c r="E54" s="300">
        <v>9376.83</v>
      </c>
      <c r="F54" s="301">
        <f t="shared" si="0"/>
        <v>50.761847533049661</v>
      </c>
    </row>
    <row r="55" spans="1:6" ht="18" customHeight="1" x14ac:dyDescent="0.25">
      <c r="A55" s="308">
        <v>935</v>
      </c>
      <c r="B55" s="297" t="s">
        <v>1130</v>
      </c>
      <c r="C55" s="298">
        <v>9000</v>
      </c>
      <c r="D55" s="299">
        <v>10998</v>
      </c>
      <c r="E55" s="300">
        <v>2082.11</v>
      </c>
      <c r="F55" s="301">
        <f t="shared" si="0"/>
        <v>18.931714857246774</v>
      </c>
    </row>
    <row r="56" spans="1:6" ht="18" customHeight="1" x14ac:dyDescent="0.25">
      <c r="A56" s="308">
        <v>945</v>
      </c>
      <c r="B56" s="297" t="s">
        <v>1115</v>
      </c>
      <c r="C56" s="298">
        <v>0</v>
      </c>
      <c r="D56" s="299">
        <v>4000</v>
      </c>
      <c r="E56" s="300">
        <v>0</v>
      </c>
      <c r="F56" s="301">
        <f t="shared" si="0"/>
        <v>0</v>
      </c>
    </row>
    <row r="57" spans="1:6" ht="18" customHeight="1" x14ac:dyDescent="0.25">
      <c r="A57" s="308">
        <v>1020</v>
      </c>
      <c r="B57" s="297" t="s">
        <v>1117</v>
      </c>
      <c r="C57" s="302">
        <v>12715</v>
      </c>
      <c r="D57" s="299">
        <v>23394</v>
      </c>
      <c r="E57" s="300">
        <v>0</v>
      </c>
      <c r="F57" s="301">
        <f t="shared" si="0"/>
        <v>0</v>
      </c>
    </row>
    <row r="58" spans="1:6" ht="24.95" customHeight="1" thickBot="1" x14ac:dyDescent="0.3">
      <c r="A58" s="279"/>
      <c r="B58" s="271" t="s">
        <v>1329</v>
      </c>
      <c r="C58" s="39">
        <f>SUM(C40:C57)</f>
        <v>332585.60000000003</v>
      </c>
      <c r="D58" s="39">
        <f>SUM(D40:D57)</f>
        <v>473124.10000000009</v>
      </c>
      <c r="E58" s="40">
        <f>SUM(E40:E57)</f>
        <v>164430.03999999998</v>
      </c>
      <c r="F58" s="80">
        <f t="shared" si="0"/>
        <v>34.754103627356955</v>
      </c>
    </row>
    <row r="59" spans="1:6" ht="13.5" thickTop="1" x14ac:dyDescent="0.2"/>
  </sheetData>
  <printOptions horizontalCentered="1"/>
  <pageMargins left="0.51181102362204722" right="0.51181102362204722" top="0.78740157480314965" bottom="0.59055118110236227" header="0.31496062992125984" footer="0.31496062992125984"/>
  <pageSetup paperSize="9" scale="70" orientation="portrait" r:id="rId1"/>
  <headerFooter>
    <oddHeader>&amp;CP ř í l o h a  č. 1c) 
k usnesení Zastupitelstva  MČ Praha 4 č. 11Z-3/2024 ze dne 19. 6 .2024
&amp;"Arial CE,Tučná kurzíva"&amp;11Čerpání výdajů dle závazných ukazatelů (ORJ)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4"/>
  <sheetViews>
    <sheetView view="pageLayout" topLeftCell="G1" zoomScaleNormal="100" workbookViewId="0">
      <selection activeCell="G16" sqref="G16"/>
    </sheetView>
  </sheetViews>
  <sheetFormatPr defaultRowHeight="12.75" x14ac:dyDescent="0.2"/>
  <cols>
    <col min="1" max="1" width="79.85546875" customWidth="1"/>
    <col min="2" max="2" width="15.42578125" customWidth="1"/>
  </cols>
  <sheetData>
    <row r="1" spans="1:2" ht="24.95" customHeight="1" thickTop="1" thickBot="1" x14ac:dyDescent="0.3">
      <c r="A1" s="195" t="s">
        <v>2248</v>
      </c>
      <c r="B1" s="76">
        <v>5873708.5499999998</v>
      </c>
    </row>
    <row r="2" spans="1:2" ht="15" customHeight="1" thickTop="1" thickBot="1" x14ac:dyDescent="0.3">
      <c r="A2" s="196"/>
      <c r="B2" s="77"/>
    </row>
    <row r="3" spans="1:2" ht="23.1" customHeight="1" thickBot="1" x14ac:dyDescent="0.3">
      <c r="A3" s="197" t="s">
        <v>421</v>
      </c>
      <c r="B3" s="78">
        <v>17410.12</v>
      </c>
    </row>
    <row r="4" spans="1:2" ht="23.1" customHeight="1" thickBot="1" x14ac:dyDescent="0.3">
      <c r="A4" s="198"/>
      <c r="B4" s="79"/>
    </row>
    <row r="5" spans="1:2" ht="23.1" customHeight="1" thickTop="1" thickBot="1" x14ac:dyDescent="0.3">
      <c r="A5" s="199" t="s">
        <v>2249</v>
      </c>
      <c r="B5" s="80">
        <f>SUM(B1:B4)</f>
        <v>5891118.6699999999</v>
      </c>
    </row>
    <row r="6" spans="1:2" ht="23.1" customHeight="1" thickTop="1" thickBot="1" x14ac:dyDescent="0.3">
      <c r="A6" s="199"/>
      <c r="B6" s="80">
        <v>20631.66</v>
      </c>
    </row>
    <row r="7" spans="1:2" ht="23.1" customHeight="1" thickTop="1" thickBot="1" x14ac:dyDescent="0.3">
      <c r="A7" s="198"/>
      <c r="B7" s="81">
        <v>87483.85</v>
      </c>
    </row>
    <row r="8" spans="1:2" ht="27.75" customHeight="1" thickTop="1" thickBot="1" x14ac:dyDescent="0.3">
      <c r="A8" s="199" t="s">
        <v>2250</v>
      </c>
      <c r="B8" s="80">
        <v>108115.61</v>
      </c>
    </row>
    <row r="9" spans="1:2" ht="17.25" thickTop="1" thickBot="1" x14ac:dyDescent="0.3">
      <c r="A9" s="82"/>
      <c r="B9" s="82"/>
    </row>
    <row r="10" spans="1:2" ht="24.95" customHeight="1" thickTop="1" thickBot="1" x14ac:dyDescent="0.3">
      <c r="A10" s="200" t="s">
        <v>2251</v>
      </c>
      <c r="B10" s="76">
        <v>165357.26</v>
      </c>
    </row>
    <row r="11" spans="1:2" ht="15" customHeight="1" thickTop="1" thickBot="1" x14ac:dyDescent="0.3">
      <c r="A11" s="201"/>
      <c r="B11" s="77"/>
    </row>
    <row r="12" spans="1:2" ht="23.1" customHeight="1" x14ac:dyDescent="0.25">
      <c r="A12" s="227" t="s">
        <v>421</v>
      </c>
      <c r="B12" s="83">
        <v>11.15</v>
      </c>
    </row>
    <row r="13" spans="1:2" ht="23.1" customHeight="1" x14ac:dyDescent="0.25">
      <c r="A13" s="202" t="s">
        <v>422</v>
      </c>
      <c r="B13" s="301">
        <v>4765</v>
      </c>
    </row>
    <row r="14" spans="1:2" ht="23.1" customHeight="1" x14ac:dyDescent="0.25">
      <c r="A14" s="202" t="s">
        <v>423</v>
      </c>
      <c r="B14" s="301">
        <v>-4765</v>
      </c>
    </row>
    <row r="15" spans="1:2" ht="23.1" customHeight="1" thickBot="1" x14ac:dyDescent="0.3">
      <c r="A15" s="203"/>
      <c r="B15" s="81"/>
    </row>
    <row r="16" spans="1:2" ht="24.95" customHeight="1" thickTop="1" thickBot="1" x14ac:dyDescent="0.3">
      <c r="A16" s="204" t="s">
        <v>2252</v>
      </c>
      <c r="B16" s="80">
        <f>SUM(B10:B13)+B14</f>
        <v>165368.41</v>
      </c>
    </row>
    <row r="17" spans="1:2" ht="16.5" thickTop="1" x14ac:dyDescent="0.25">
      <c r="A17" s="82"/>
      <c r="B17" s="82"/>
    </row>
    <row r="18" spans="1:2" ht="15.75" x14ac:dyDescent="0.25">
      <c r="A18" s="82"/>
      <c r="B18" s="82"/>
    </row>
    <row r="19" spans="1:2" ht="15.75" x14ac:dyDescent="0.25">
      <c r="A19" s="82"/>
      <c r="B19" s="82"/>
    </row>
    <row r="20" spans="1:2" ht="15.75" x14ac:dyDescent="0.25">
      <c r="A20" s="82"/>
      <c r="B20" s="82"/>
    </row>
    <row r="21" spans="1:2" ht="15.75" x14ac:dyDescent="0.25">
      <c r="A21" s="82"/>
      <c r="B21" s="82"/>
    </row>
    <row r="22" spans="1:2" ht="15.75" x14ac:dyDescent="0.25">
      <c r="A22" s="82"/>
      <c r="B22" s="82"/>
    </row>
    <row r="23" spans="1:2" ht="15.75" x14ac:dyDescent="0.25">
      <c r="A23" s="82"/>
      <c r="B23" s="82"/>
    </row>
    <row r="24" spans="1:2" ht="15.75" x14ac:dyDescent="0.25">
      <c r="A24" s="82"/>
      <c r="B24" s="82"/>
    </row>
    <row r="25" spans="1:2" ht="15.75" x14ac:dyDescent="0.25">
      <c r="A25" s="82"/>
      <c r="B25" s="82"/>
    </row>
    <row r="26" spans="1:2" ht="15.75" x14ac:dyDescent="0.25">
      <c r="A26" s="82"/>
      <c r="B26" s="82"/>
    </row>
    <row r="27" spans="1:2" ht="15.75" x14ac:dyDescent="0.25">
      <c r="A27" s="82"/>
      <c r="B27" s="82"/>
    </row>
    <row r="28" spans="1:2" ht="15.75" x14ac:dyDescent="0.25">
      <c r="A28" s="82"/>
      <c r="B28" s="82"/>
    </row>
    <row r="29" spans="1:2" ht="15.75" x14ac:dyDescent="0.25">
      <c r="A29" s="82"/>
      <c r="B29" s="82"/>
    </row>
    <row r="30" spans="1:2" ht="15.75" x14ac:dyDescent="0.25">
      <c r="A30" s="82"/>
      <c r="B30" s="82"/>
    </row>
    <row r="31" spans="1:2" ht="15.75" x14ac:dyDescent="0.25">
      <c r="A31" s="82"/>
      <c r="B31" s="82"/>
    </row>
    <row r="32" spans="1:2" ht="15.75" x14ac:dyDescent="0.25">
      <c r="A32" s="82"/>
      <c r="B32" s="82"/>
    </row>
    <row r="33" spans="1:2" ht="15.75" x14ac:dyDescent="0.25">
      <c r="A33" s="82"/>
      <c r="B33" s="82"/>
    </row>
    <row r="34" spans="1:2" ht="15.75" x14ac:dyDescent="0.25">
      <c r="A34" s="82"/>
      <c r="B34" s="82"/>
    </row>
    <row r="35" spans="1:2" ht="15.75" x14ac:dyDescent="0.25">
      <c r="A35" s="82"/>
      <c r="B35" s="82"/>
    </row>
    <row r="36" spans="1:2" ht="15.75" x14ac:dyDescent="0.25">
      <c r="A36" s="82"/>
      <c r="B36" s="82"/>
    </row>
    <row r="37" spans="1:2" ht="15.75" x14ac:dyDescent="0.25">
      <c r="A37" s="82"/>
      <c r="B37" s="82"/>
    </row>
    <row r="38" spans="1:2" ht="15.75" x14ac:dyDescent="0.25">
      <c r="A38" s="82"/>
      <c r="B38" s="82"/>
    </row>
    <row r="39" spans="1:2" ht="15.75" x14ac:dyDescent="0.25">
      <c r="A39" s="82"/>
      <c r="B39" s="82"/>
    </row>
    <row r="40" spans="1:2" ht="15.75" x14ac:dyDescent="0.25">
      <c r="A40" s="82"/>
      <c r="B40" s="82"/>
    </row>
    <row r="41" spans="1:2" ht="15.75" x14ac:dyDescent="0.25">
      <c r="A41" s="82"/>
      <c r="B41" s="82"/>
    </row>
    <row r="42" spans="1:2" ht="15.75" x14ac:dyDescent="0.25">
      <c r="A42" s="82"/>
      <c r="B42" s="82"/>
    </row>
    <row r="43" spans="1:2" ht="15.75" x14ac:dyDescent="0.25">
      <c r="A43" s="82"/>
      <c r="B43" s="82"/>
    </row>
    <row r="44" spans="1:2" ht="15.75" x14ac:dyDescent="0.25">
      <c r="A44" s="82"/>
      <c r="B44" s="82"/>
    </row>
    <row r="45" spans="1:2" ht="15.75" x14ac:dyDescent="0.25">
      <c r="A45" s="82"/>
      <c r="B45" s="82"/>
    </row>
    <row r="46" spans="1:2" ht="15.75" x14ac:dyDescent="0.25">
      <c r="A46" s="82"/>
      <c r="B46" s="82"/>
    </row>
    <row r="47" spans="1:2" ht="15.75" x14ac:dyDescent="0.25">
      <c r="A47" s="82"/>
      <c r="B47" s="82"/>
    </row>
    <row r="48" spans="1:2" ht="15.75" x14ac:dyDescent="0.25">
      <c r="A48" s="82"/>
      <c r="B48" s="82"/>
    </row>
    <row r="49" spans="1:2" ht="15.75" x14ac:dyDescent="0.25">
      <c r="A49" s="82"/>
      <c r="B49" s="82"/>
    </row>
    <row r="50" spans="1:2" ht="15.75" x14ac:dyDescent="0.25">
      <c r="A50" s="82"/>
      <c r="B50" s="82"/>
    </row>
    <row r="51" spans="1:2" ht="15.75" x14ac:dyDescent="0.25">
      <c r="A51" s="82"/>
      <c r="B51" s="82"/>
    </row>
    <row r="52" spans="1:2" ht="15.75" x14ac:dyDescent="0.25">
      <c r="A52" s="82"/>
      <c r="B52" s="82"/>
    </row>
    <row r="53" spans="1:2" ht="15.75" x14ac:dyDescent="0.25">
      <c r="A53" s="82"/>
      <c r="B53" s="82"/>
    </row>
    <row r="54" spans="1:2" ht="15.75" x14ac:dyDescent="0.25">
      <c r="A54" s="82"/>
      <c r="B54" s="82"/>
    </row>
    <row r="55" spans="1:2" ht="15.75" x14ac:dyDescent="0.25">
      <c r="A55" s="82"/>
      <c r="B55" s="82"/>
    </row>
    <row r="56" spans="1:2" ht="15.75" x14ac:dyDescent="0.25">
      <c r="A56" s="82"/>
      <c r="B56" s="82"/>
    </row>
    <row r="57" spans="1:2" ht="15.75" x14ac:dyDescent="0.25">
      <c r="A57" s="82"/>
      <c r="B57" s="82"/>
    </row>
    <row r="58" spans="1:2" ht="15.75" x14ac:dyDescent="0.25">
      <c r="A58" s="82"/>
      <c r="B58" s="82"/>
    </row>
    <row r="59" spans="1:2" ht="15.75" x14ac:dyDescent="0.25">
      <c r="A59" s="82"/>
      <c r="B59" s="82"/>
    </row>
    <row r="60" spans="1:2" ht="15.75" x14ac:dyDescent="0.25">
      <c r="A60" s="82"/>
      <c r="B60" s="82"/>
    </row>
    <row r="61" spans="1:2" ht="15.75" x14ac:dyDescent="0.25">
      <c r="A61" s="82"/>
      <c r="B61" s="82"/>
    </row>
    <row r="62" spans="1:2" ht="15.75" x14ac:dyDescent="0.25">
      <c r="A62" s="82"/>
      <c r="B62" s="82"/>
    </row>
    <row r="63" spans="1:2" ht="15.75" x14ac:dyDescent="0.25">
      <c r="A63" s="82"/>
      <c r="B63" s="82"/>
    </row>
    <row r="64" spans="1:2" ht="15.75" x14ac:dyDescent="0.25">
      <c r="A64" s="82"/>
      <c r="B64" s="82"/>
    </row>
    <row r="65" spans="1:2" ht="15.75" x14ac:dyDescent="0.25">
      <c r="A65" s="82"/>
      <c r="B65" s="82"/>
    </row>
    <row r="66" spans="1:2" ht="15.75" x14ac:dyDescent="0.25">
      <c r="A66" s="82"/>
      <c r="B66" s="82"/>
    </row>
    <row r="67" spans="1:2" ht="15.75" x14ac:dyDescent="0.25">
      <c r="A67" s="82"/>
      <c r="B67" s="82"/>
    </row>
    <row r="68" spans="1:2" ht="15.75" x14ac:dyDescent="0.25">
      <c r="A68" s="82"/>
      <c r="B68" s="82"/>
    </row>
    <row r="69" spans="1:2" ht="15.75" x14ac:dyDescent="0.25">
      <c r="A69" s="82"/>
      <c r="B69" s="82"/>
    </row>
    <row r="70" spans="1:2" ht="15.75" x14ac:dyDescent="0.25">
      <c r="A70" s="82"/>
      <c r="B70" s="82"/>
    </row>
    <row r="71" spans="1:2" ht="15.75" x14ac:dyDescent="0.25">
      <c r="A71" s="82"/>
      <c r="B71" s="82"/>
    </row>
    <row r="72" spans="1:2" ht="15.75" x14ac:dyDescent="0.25">
      <c r="A72" s="82"/>
      <c r="B72" s="82"/>
    </row>
    <row r="73" spans="1:2" ht="15.75" x14ac:dyDescent="0.25">
      <c r="A73" s="82"/>
      <c r="B73" s="82"/>
    </row>
    <row r="74" spans="1:2" ht="15.75" x14ac:dyDescent="0.25">
      <c r="A74" s="82"/>
      <c r="B74" s="82"/>
    </row>
    <row r="75" spans="1:2" ht="15.75" x14ac:dyDescent="0.25">
      <c r="A75" s="82"/>
      <c r="B75" s="82"/>
    </row>
    <row r="76" spans="1:2" ht="15.75" x14ac:dyDescent="0.25">
      <c r="A76" s="82"/>
      <c r="B76" s="82"/>
    </row>
    <row r="77" spans="1:2" ht="15.75" x14ac:dyDescent="0.25">
      <c r="A77" s="82"/>
      <c r="B77" s="82"/>
    </row>
    <row r="78" spans="1:2" ht="15.75" x14ac:dyDescent="0.25">
      <c r="A78" s="82"/>
      <c r="B78" s="82"/>
    </row>
    <row r="79" spans="1:2" ht="15.75" x14ac:dyDescent="0.25">
      <c r="A79" s="82"/>
      <c r="B79" s="82"/>
    </row>
    <row r="80" spans="1:2" ht="15.75" x14ac:dyDescent="0.25">
      <c r="A80" s="82"/>
      <c r="B80" s="82"/>
    </row>
    <row r="81" spans="1:2" ht="15.75" x14ac:dyDescent="0.25">
      <c r="A81" s="82"/>
      <c r="B81" s="82"/>
    </row>
    <row r="82" spans="1:2" ht="15.75" x14ac:dyDescent="0.25">
      <c r="A82" s="82"/>
      <c r="B82" s="82"/>
    </row>
    <row r="83" spans="1:2" ht="15.75" x14ac:dyDescent="0.25">
      <c r="A83" s="82"/>
      <c r="B83" s="82"/>
    </row>
    <row r="84" spans="1:2" ht="15.75" x14ac:dyDescent="0.25">
      <c r="A84" s="82"/>
      <c r="B84" s="82"/>
    </row>
    <row r="85" spans="1:2" ht="15.75" x14ac:dyDescent="0.25">
      <c r="A85" s="82"/>
      <c r="B85" s="82"/>
    </row>
    <row r="86" spans="1:2" ht="15.75" x14ac:dyDescent="0.25">
      <c r="A86" s="82"/>
      <c r="B86" s="82"/>
    </row>
    <row r="87" spans="1:2" ht="15.75" x14ac:dyDescent="0.25">
      <c r="A87" s="82"/>
      <c r="B87" s="82"/>
    </row>
    <row r="88" spans="1:2" ht="15.75" x14ac:dyDescent="0.25">
      <c r="A88" s="82"/>
      <c r="B88" s="82"/>
    </row>
    <row r="89" spans="1:2" ht="15.75" x14ac:dyDescent="0.25">
      <c r="A89" s="82"/>
      <c r="B89" s="82"/>
    </row>
    <row r="90" spans="1:2" ht="15.75" x14ac:dyDescent="0.25">
      <c r="A90" s="82"/>
      <c r="B90" s="82"/>
    </row>
    <row r="91" spans="1:2" ht="15.75" x14ac:dyDescent="0.25">
      <c r="A91" s="82"/>
      <c r="B91" s="82"/>
    </row>
    <row r="92" spans="1:2" ht="15.75" x14ac:dyDescent="0.25">
      <c r="A92" s="82"/>
      <c r="B92" s="82"/>
    </row>
    <row r="93" spans="1:2" ht="15.75" x14ac:dyDescent="0.25">
      <c r="A93" s="82"/>
      <c r="B93" s="82"/>
    </row>
    <row r="94" spans="1:2" ht="15.75" x14ac:dyDescent="0.25">
      <c r="A94" s="82"/>
      <c r="B94" s="82"/>
    </row>
    <row r="95" spans="1:2" ht="15.75" x14ac:dyDescent="0.25">
      <c r="A95" s="82"/>
      <c r="B95" s="82"/>
    </row>
    <row r="96" spans="1:2" ht="15.75" x14ac:dyDescent="0.25">
      <c r="A96" s="82"/>
      <c r="B96" s="82"/>
    </row>
    <row r="97" spans="1:2" ht="15.75" x14ac:dyDescent="0.25">
      <c r="A97" s="82"/>
      <c r="B97" s="82"/>
    </row>
    <row r="98" spans="1:2" ht="15.75" x14ac:dyDescent="0.25">
      <c r="A98" s="82"/>
      <c r="B98" s="82"/>
    </row>
    <row r="99" spans="1:2" ht="15.75" x14ac:dyDescent="0.25">
      <c r="A99" s="82"/>
      <c r="B99" s="82"/>
    </row>
    <row r="100" spans="1:2" ht="15.75" x14ac:dyDescent="0.25">
      <c r="A100" s="82"/>
      <c r="B100" s="82"/>
    </row>
    <row r="101" spans="1:2" ht="15.75" x14ac:dyDescent="0.25">
      <c r="A101" s="82"/>
      <c r="B101" s="82"/>
    </row>
    <row r="102" spans="1:2" ht="15.75" x14ac:dyDescent="0.25">
      <c r="A102" s="82"/>
      <c r="B102" s="82"/>
    </row>
    <row r="103" spans="1:2" ht="15.75" x14ac:dyDescent="0.25">
      <c r="A103" s="82"/>
      <c r="B103" s="82"/>
    </row>
    <row r="104" spans="1:2" ht="15.75" x14ac:dyDescent="0.25">
      <c r="A104" s="82"/>
      <c r="B104" s="82"/>
    </row>
    <row r="105" spans="1:2" ht="15.75" x14ac:dyDescent="0.25">
      <c r="A105" s="82"/>
      <c r="B105" s="82"/>
    </row>
    <row r="106" spans="1:2" ht="15.75" x14ac:dyDescent="0.25">
      <c r="A106" s="82"/>
      <c r="B106" s="82"/>
    </row>
    <row r="107" spans="1:2" ht="15.75" x14ac:dyDescent="0.25">
      <c r="A107" s="82"/>
      <c r="B107" s="82"/>
    </row>
    <row r="108" spans="1:2" ht="15.75" x14ac:dyDescent="0.25">
      <c r="A108" s="82"/>
      <c r="B108" s="82"/>
    </row>
    <row r="109" spans="1:2" ht="15.75" x14ac:dyDescent="0.25">
      <c r="A109" s="82"/>
      <c r="B109" s="82"/>
    </row>
    <row r="110" spans="1:2" ht="15.75" x14ac:dyDescent="0.25">
      <c r="A110" s="82"/>
      <c r="B110" s="82"/>
    </row>
    <row r="111" spans="1:2" ht="15.75" x14ac:dyDescent="0.25">
      <c r="A111" s="82"/>
      <c r="B111" s="82"/>
    </row>
    <row r="112" spans="1:2" ht="15.75" x14ac:dyDescent="0.25">
      <c r="A112" s="82"/>
      <c r="B112" s="82"/>
    </row>
    <row r="113" spans="1:2" ht="15.75" x14ac:dyDescent="0.25">
      <c r="A113" s="82"/>
      <c r="B113" s="82"/>
    </row>
    <row r="114" spans="1:2" ht="15.75" x14ac:dyDescent="0.25">
      <c r="A114" s="82"/>
      <c r="B114" s="82"/>
    </row>
    <row r="115" spans="1:2" ht="15.75" x14ac:dyDescent="0.25">
      <c r="A115" s="82"/>
      <c r="B115" s="82"/>
    </row>
    <row r="116" spans="1:2" ht="15.75" x14ac:dyDescent="0.25">
      <c r="A116" s="82"/>
      <c r="B116" s="82"/>
    </row>
    <row r="117" spans="1:2" ht="15.75" x14ac:dyDescent="0.25">
      <c r="A117" s="82"/>
      <c r="B117" s="82"/>
    </row>
    <row r="118" spans="1:2" ht="15.75" x14ac:dyDescent="0.25">
      <c r="A118" s="82"/>
      <c r="B118" s="82"/>
    </row>
    <row r="119" spans="1:2" ht="15.75" x14ac:dyDescent="0.25">
      <c r="A119" s="82"/>
      <c r="B119" s="82"/>
    </row>
    <row r="120" spans="1:2" ht="15.75" x14ac:dyDescent="0.25">
      <c r="A120" s="82"/>
      <c r="B120" s="82"/>
    </row>
    <row r="121" spans="1:2" ht="15.75" x14ac:dyDescent="0.25">
      <c r="A121" s="82"/>
      <c r="B121" s="82"/>
    </row>
    <row r="122" spans="1:2" ht="15.75" x14ac:dyDescent="0.25">
      <c r="A122" s="82"/>
      <c r="B122" s="82"/>
    </row>
    <row r="123" spans="1:2" ht="15.75" x14ac:dyDescent="0.25">
      <c r="A123" s="82"/>
      <c r="B123" s="82"/>
    </row>
    <row r="124" spans="1:2" ht="15.75" x14ac:dyDescent="0.25">
      <c r="A124" s="82"/>
      <c r="B124" s="82"/>
    </row>
    <row r="125" spans="1:2" ht="15.75" x14ac:dyDescent="0.25">
      <c r="A125" s="82"/>
      <c r="B125" s="82"/>
    </row>
    <row r="126" spans="1:2" ht="15.75" x14ac:dyDescent="0.25">
      <c r="A126" s="82"/>
      <c r="B126" s="82"/>
    </row>
    <row r="127" spans="1:2" ht="15.75" x14ac:dyDescent="0.25">
      <c r="A127" s="82"/>
      <c r="B127" s="82"/>
    </row>
    <row r="128" spans="1:2" ht="15.75" x14ac:dyDescent="0.25">
      <c r="A128" s="82"/>
      <c r="B128" s="82"/>
    </row>
    <row r="129" spans="1:2" ht="15.75" x14ac:dyDescent="0.25">
      <c r="A129" s="82"/>
      <c r="B129" s="82"/>
    </row>
    <row r="130" spans="1:2" ht="15.75" x14ac:dyDescent="0.25">
      <c r="A130" s="82"/>
      <c r="B130" s="82"/>
    </row>
    <row r="131" spans="1:2" ht="15.75" x14ac:dyDescent="0.25">
      <c r="A131" s="82"/>
      <c r="B131" s="82"/>
    </row>
    <row r="132" spans="1:2" ht="15.75" x14ac:dyDescent="0.25">
      <c r="A132" s="82"/>
      <c r="B132" s="82"/>
    </row>
    <row r="133" spans="1:2" ht="15.75" x14ac:dyDescent="0.25">
      <c r="A133" s="82"/>
      <c r="B133" s="82"/>
    </row>
    <row r="134" spans="1:2" ht="15.75" x14ac:dyDescent="0.25">
      <c r="A134" s="82"/>
      <c r="B134" s="82"/>
    </row>
    <row r="135" spans="1:2" ht="15.75" x14ac:dyDescent="0.25">
      <c r="A135" s="82"/>
      <c r="B135" s="82"/>
    </row>
    <row r="136" spans="1:2" ht="15.75" x14ac:dyDescent="0.25">
      <c r="A136" s="82"/>
      <c r="B136" s="82"/>
    </row>
    <row r="137" spans="1:2" ht="15.75" x14ac:dyDescent="0.25">
      <c r="A137" s="82"/>
      <c r="B137" s="82"/>
    </row>
    <row r="138" spans="1:2" ht="15.75" x14ac:dyDescent="0.25">
      <c r="A138" s="82"/>
      <c r="B138" s="82"/>
    </row>
    <row r="139" spans="1:2" ht="15.75" x14ac:dyDescent="0.25">
      <c r="A139" s="82"/>
      <c r="B139" s="82"/>
    </row>
    <row r="140" spans="1:2" ht="15.75" x14ac:dyDescent="0.25">
      <c r="A140" s="82"/>
      <c r="B140" s="82"/>
    </row>
    <row r="141" spans="1:2" ht="15.75" x14ac:dyDescent="0.25">
      <c r="A141" s="82"/>
      <c r="B141" s="82"/>
    </row>
    <row r="142" spans="1:2" ht="15.75" x14ac:dyDescent="0.25">
      <c r="A142" s="82"/>
      <c r="B142" s="82"/>
    </row>
    <row r="143" spans="1:2" ht="15.75" x14ac:dyDescent="0.25">
      <c r="A143" s="82"/>
      <c r="B143" s="82"/>
    </row>
    <row r="144" spans="1:2" ht="15.75" x14ac:dyDescent="0.25">
      <c r="A144" s="82"/>
      <c r="B144" s="82"/>
    </row>
    <row r="145" spans="1:2" ht="15.75" x14ac:dyDescent="0.25">
      <c r="A145" s="82"/>
      <c r="B145" s="82"/>
    </row>
    <row r="146" spans="1:2" ht="15.75" x14ac:dyDescent="0.25">
      <c r="A146" s="82"/>
      <c r="B146" s="82"/>
    </row>
    <row r="147" spans="1:2" ht="15.75" x14ac:dyDescent="0.25">
      <c r="A147" s="82"/>
      <c r="B147" s="82"/>
    </row>
    <row r="148" spans="1:2" ht="15.75" x14ac:dyDescent="0.25">
      <c r="A148" s="82"/>
      <c r="B148" s="82"/>
    </row>
    <row r="149" spans="1:2" ht="15.75" x14ac:dyDescent="0.25">
      <c r="A149" s="82"/>
      <c r="B149" s="82"/>
    </row>
    <row r="150" spans="1:2" ht="15.75" x14ac:dyDescent="0.25">
      <c r="A150" s="82"/>
      <c r="B150" s="82"/>
    </row>
    <row r="151" spans="1:2" ht="15.75" x14ac:dyDescent="0.25">
      <c r="A151" s="82"/>
      <c r="B151" s="82"/>
    </row>
    <row r="152" spans="1:2" ht="15.75" x14ac:dyDescent="0.25">
      <c r="A152" s="82"/>
      <c r="B152" s="82"/>
    </row>
    <row r="153" spans="1:2" ht="15.75" x14ac:dyDescent="0.25">
      <c r="A153" s="82"/>
      <c r="B153" s="82"/>
    </row>
    <row r="154" spans="1:2" ht="15.75" x14ac:dyDescent="0.25">
      <c r="A154" s="82"/>
      <c r="B154" s="82"/>
    </row>
    <row r="155" spans="1:2" ht="15.75" x14ac:dyDescent="0.25">
      <c r="A155" s="82"/>
      <c r="B155" s="82"/>
    </row>
    <row r="156" spans="1:2" ht="15.75" x14ac:dyDescent="0.25">
      <c r="A156" s="82"/>
      <c r="B156" s="82"/>
    </row>
    <row r="157" spans="1:2" ht="15.75" x14ac:dyDescent="0.25">
      <c r="A157" s="82"/>
      <c r="B157" s="82"/>
    </row>
    <row r="158" spans="1:2" ht="15.75" x14ac:dyDescent="0.25">
      <c r="A158" s="82"/>
      <c r="B158" s="82"/>
    </row>
    <row r="159" spans="1:2" ht="15.75" x14ac:dyDescent="0.25">
      <c r="A159" s="82"/>
      <c r="B159" s="82"/>
    </row>
    <row r="160" spans="1:2" ht="15.75" x14ac:dyDescent="0.25">
      <c r="A160" s="82"/>
      <c r="B160" s="82"/>
    </row>
    <row r="161" spans="1:2" ht="15.75" x14ac:dyDescent="0.25">
      <c r="A161" s="82"/>
      <c r="B161" s="82"/>
    </row>
    <row r="162" spans="1:2" ht="15.75" x14ac:dyDescent="0.25">
      <c r="A162" s="82"/>
      <c r="B162" s="82"/>
    </row>
    <row r="163" spans="1:2" ht="15.75" x14ac:dyDescent="0.25">
      <c r="A163" s="82"/>
      <c r="B163" s="82"/>
    </row>
    <row r="164" spans="1:2" ht="15.75" x14ac:dyDescent="0.25">
      <c r="A164" s="82"/>
      <c r="B164" s="82"/>
    </row>
    <row r="165" spans="1:2" ht="15.75" x14ac:dyDescent="0.25">
      <c r="A165" s="82"/>
      <c r="B165" s="82"/>
    </row>
    <row r="166" spans="1:2" ht="15.75" x14ac:dyDescent="0.25">
      <c r="A166" s="82"/>
      <c r="B166" s="82"/>
    </row>
    <row r="167" spans="1:2" ht="15.75" x14ac:dyDescent="0.25">
      <c r="A167" s="82"/>
      <c r="B167" s="82"/>
    </row>
    <row r="168" spans="1:2" ht="15.75" x14ac:dyDescent="0.25">
      <c r="A168" s="82"/>
      <c r="B168" s="82"/>
    </row>
    <row r="169" spans="1:2" ht="15.75" x14ac:dyDescent="0.25">
      <c r="A169" s="82"/>
      <c r="B169" s="82"/>
    </row>
    <row r="170" spans="1:2" ht="15.75" x14ac:dyDescent="0.25">
      <c r="A170" s="82"/>
      <c r="B170" s="82"/>
    </row>
    <row r="171" spans="1:2" ht="15.75" x14ac:dyDescent="0.25">
      <c r="A171" s="82"/>
      <c r="B171" s="82"/>
    </row>
    <row r="172" spans="1:2" ht="15.75" x14ac:dyDescent="0.25">
      <c r="A172" s="82"/>
      <c r="B172" s="82"/>
    </row>
    <row r="173" spans="1:2" ht="15.75" x14ac:dyDescent="0.25">
      <c r="A173" s="82"/>
      <c r="B173" s="82"/>
    </row>
    <row r="174" spans="1:2" ht="15.75" x14ac:dyDescent="0.25">
      <c r="A174" s="82"/>
      <c r="B174" s="82"/>
    </row>
    <row r="175" spans="1:2" ht="15.75" x14ac:dyDescent="0.25">
      <c r="A175" s="82"/>
      <c r="B175" s="82"/>
    </row>
    <row r="176" spans="1:2" ht="15.75" x14ac:dyDescent="0.25">
      <c r="A176" s="82"/>
      <c r="B176" s="82"/>
    </row>
    <row r="177" spans="1:2" ht="15.75" x14ac:dyDescent="0.25">
      <c r="A177" s="82"/>
      <c r="B177" s="82"/>
    </row>
    <row r="178" spans="1:2" ht="15.75" x14ac:dyDescent="0.25">
      <c r="A178" s="82"/>
      <c r="B178" s="82"/>
    </row>
    <row r="179" spans="1:2" ht="15.75" x14ac:dyDescent="0.25">
      <c r="A179" s="82"/>
      <c r="B179" s="82"/>
    </row>
    <row r="180" spans="1:2" ht="15.75" x14ac:dyDescent="0.25">
      <c r="A180" s="82"/>
      <c r="B180" s="82"/>
    </row>
    <row r="181" spans="1:2" ht="15.75" x14ac:dyDescent="0.25">
      <c r="A181" s="82"/>
      <c r="B181" s="82"/>
    </row>
    <row r="182" spans="1:2" ht="15.75" x14ac:dyDescent="0.25">
      <c r="A182" s="82"/>
      <c r="B182" s="82"/>
    </row>
    <row r="183" spans="1:2" ht="15.75" x14ac:dyDescent="0.25">
      <c r="A183" s="82"/>
      <c r="B183" s="82"/>
    </row>
    <row r="184" spans="1:2" ht="15.75" x14ac:dyDescent="0.25">
      <c r="A184" s="82"/>
      <c r="B184" s="82"/>
    </row>
    <row r="185" spans="1:2" ht="15.75" x14ac:dyDescent="0.25">
      <c r="A185" s="82"/>
      <c r="B185" s="82"/>
    </row>
    <row r="186" spans="1:2" ht="15.75" x14ac:dyDescent="0.25">
      <c r="A186" s="82"/>
      <c r="B186" s="82"/>
    </row>
    <row r="187" spans="1:2" ht="15.75" x14ac:dyDescent="0.25">
      <c r="A187" s="82"/>
      <c r="B187" s="82"/>
    </row>
    <row r="188" spans="1:2" ht="15.75" x14ac:dyDescent="0.25">
      <c r="A188" s="82"/>
      <c r="B188" s="82"/>
    </row>
    <row r="189" spans="1:2" ht="15.75" x14ac:dyDescent="0.25">
      <c r="A189" s="82"/>
      <c r="B189" s="82"/>
    </row>
    <row r="190" spans="1:2" ht="15.75" x14ac:dyDescent="0.25">
      <c r="A190" s="82"/>
      <c r="B190" s="82"/>
    </row>
    <row r="191" spans="1:2" ht="15.75" x14ac:dyDescent="0.25">
      <c r="A191" s="82"/>
      <c r="B191" s="82"/>
    </row>
    <row r="192" spans="1:2" ht="15.75" x14ac:dyDescent="0.25">
      <c r="A192" s="82"/>
      <c r="B192" s="82"/>
    </row>
    <row r="193" spans="1:2" ht="15.75" x14ac:dyDescent="0.25">
      <c r="A193" s="82"/>
      <c r="B193" s="82"/>
    </row>
    <row r="194" spans="1:2" ht="15.75" x14ac:dyDescent="0.25">
      <c r="A194" s="82"/>
      <c r="B194" s="82"/>
    </row>
    <row r="195" spans="1:2" ht="15.75" x14ac:dyDescent="0.25">
      <c r="A195" s="82"/>
      <c r="B195" s="82"/>
    </row>
    <row r="196" spans="1:2" ht="15.75" x14ac:dyDescent="0.25">
      <c r="A196" s="82"/>
      <c r="B196" s="82"/>
    </row>
    <row r="197" spans="1:2" ht="15.75" x14ac:dyDescent="0.25">
      <c r="A197" s="82"/>
      <c r="B197" s="82"/>
    </row>
    <row r="198" spans="1:2" ht="15.75" x14ac:dyDescent="0.25">
      <c r="A198" s="82"/>
      <c r="B198" s="82"/>
    </row>
    <row r="199" spans="1:2" ht="15.75" x14ac:dyDescent="0.25">
      <c r="A199" s="82"/>
      <c r="B199" s="82"/>
    </row>
    <row r="200" spans="1:2" ht="15.75" x14ac:dyDescent="0.25">
      <c r="A200" s="82"/>
      <c r="B200" s="82"/>
    </row>
    <row r="201" spans="1:2" ht="15.75" x14ac:dyDescent="0.25">
      <c r="A201" s="82"/>
      <c r="B201" s="82"/>
    </row>
    <row r="202" spans="1:2" ht="15.75" x14ac:dyDescent="0.25">
      <c r="A202" s="82"/>
      <c r="B202" s="82"/>
    </row>
    <row r="203" spans="1:2" ht="15.75" x14ac:dyDescent="0.25">
      <c r="A203" s="82"/>
      <c r="B203" s="82"/>
    </row>
    <row r="204" spans="1:2" ht="15.75" x14ac:dyDescent="0.25">
      <c r="A204" s="82"/>
      <c r="B204" s="82"/>
    </row>
    <row r="205" spans="1:2" ht="15.75" x14ac:dyDescent="0.25">
      <c r="A205" s="82"/>
      <c r="B205" s="82"/>
    </row>
    <row r="206" spans="1:2" ht="15.75" x14ac:dyDescent="0.25">
      <c r="A206" s="82"/>
      <c r="B206" s="82"/>
    </row>
    <row r="207" spans="1:2" ht="15.75" x14ac:dyDescent="0.25">
      <c r="A207" s="82"/>
      <c r="B207" s="82"/>
    </row>
    <row r="208" spans="1:2" ht="15.75" x14ac:dyDescent="0.25">
      <c r="A208" s="82"/>
      <c r="B208" s="82"/>
    </row>
    <row r="209" spans="1:2" ht="15.75" x14ac:dyDescent="0.25">
      <c r="A209" s="82"/>
      <c r="B209" s="82"/>
    </row>
    <row r="210" spans="1:2" ht="15.75" x14ac:dyDescent="0.25">
      <c r="A210" s="82"/>
      <c r="B210" s="82"/>
    </row>
    <row r="211" spans="1:2" ht="15.75" x14ac:dyDescent="0.25">
      <c r="A211" s="82"/>
      <c r="B211" s="82"/>
    </row>
    <row r="212" spans="1:2" ht="15.75" x14ac:dyDescent="0.25">
      <c r="A212" s="82"/>
      <c r="B212" s="82"/>
    </row>
    <row r="213" spans="1:2" ht="15.75" x14ac:dyDescent="0.25">
      <c r="A213" s="82"/>
      <c r="B213" s="82"/>
    </row>
    <row r="214" spans="1:2" ht="15.75" x14ac:dyDescent="0.25">
      <c r="A214" s="82"/>
      <c r="B214" s="82"/>
    </row>
    <row r="215" spans="1:2" ht="15.75" x14ac:dyDescent="0.25">
      <c r="A215" s="82"/>
      <c r="B215" s="82"/>
    </row>
    <row r="216" spans="1:2" ht="15.75" x14ac:dyDescent="0.25">
      <c r="A216" s="82"/>
      <c r="B216" s="82"/>
    </row>
    <row r="217" spans="1:2" ht="15.75" x14ac:dyDescent="0.25">
      <c r="A217" s="82"/>
      <c r="B217" s="82"/>
    </row>
    <row r="218" spans="1:2" ht="15.75" x14ac:dyDescent="0.25">
      <c r="A218" s="82"/>
      <c r="B218" s="82"/>
    </row>
    <row r="219" spans="1:2" ht="15.75" x14ac:dyDescent="0.25">
      <c r="A219" s="82"/>
      <c r="B219" s="82"/>
    </row>
    <row r="220" spans="1:2" ht="15.75" x14ac:dyDescent="0.25">
      <c r="A220" s="82"/>
      <c r="B220" s="82"/>
    </row>
    <row r="221" spans="1:2" ht="15.75" x14ac:dyDescent="0.25">
      <c r="A221" s="82"/>
      <c r="B221" s="82"/>
    </row>
    <row r="222" spans="1:2" ht="15.75" x14ac:dyDescent="0.25">
      <c r="A222" s="82"/>
      <c r="B222" s="82"/>
    </row>
    <row r="223" spans="1:2" ht="15.75" x14ac:dyDescent="0.25">
      <c r="A223" s="82"/>
      <c r="B223" s="82"/>
    </row>
    <row r="224" spans="1:2" ht="15.75" x14ac:dyDescent="0.25">
      <c r="A224" s="82"/>
      <c r="B224" s="82"/>
    </row>
    <row r="225" spans="1:2" ht="15.75" x14ac:dyDescent="0.25">
      <c r="A225" s="82"/>
      <c r="B225" s="82"/>
    </row>
    <row r="226" spans="1:2" ht="15.75" x14ac:dyDescent="0.25">
      <c r="A226" s="82"/>
      <c r="B226" s="82"/>
    </row>
    <row r="227" spans="1:2" ht="15.75" x14ac:dyDescent="0.25">
      <c r="A227" s="82"/>
      <c r="B227" s="82"/>
    </row>
    <row r="228" spans="1:2" ht="15.75" x14ac:dyDescent="0.25">
      <c r="A228" s="82"/>
      <c r="B228" s="82"/>
    </row>
    <row r="229" spans="1:2" ht="15.75" x14ac:dyDescent="0.25">
      <c r="A229" s="82"/>
      <c r="B229" s="82"/>
    </row>
    <row r="230" spans="1:2" ht="15.75" x14ac:dyDescent="0.25">
      <c r="A230" s="82"/>
      <c r="B230" s="82"/>
    </row>
    <row r="231" spans="1:2" ht="15.75" x14ac:dyDescent="0.25">
      <c r="A231" s="82"/>
      <c r="B231" s="82"/>
    </row>
    <row r="232" spans="1:2" ht="15.75" x14ac:dyDescent="0.25">
      <c r="A232" s="82"/>
      <c r="B232" s="82"/>
    </row>
    <row r="233" spans="1:2" ht="15.75" x14ac:dyDescent="0.25">
      <c r="A233" s="82"/>
      <c r="B233" s="82"/>
    </row>
    <row r="234" spans="1:2" ht="15.75" x14ac:dyDescent="0.25">
      <c r="A234" s="82"/>
      <c r="B234" s="82"/>
    </row>
    <row r="235" spans="1:2" ht="15.75" x14ac:dyDescent="0.25">
      <c r="A235" s="82"/>
      <c r="B235" s="82"/>
    </row>
    <row r="236" spans="1:2" ht="15.75" x14ac:dyDescent="0.25">
      <c r="A236" s="82"/>
      <c r="B236" s="82"/>
    </row>
    <row r="237" spans="1:2" ht="15.75" x14ac:dyDescent="0.25">
      <c r="A237" s="82"/>
      <c r="B237" s="82"/>
    </row>
    <row r="238" spans="1:2" ht="15.75" x14ac:dyDescent="0.25">
      <c r="A238" s="82"/>
      <c r="B238" s="82"/>
    </row>
    <row r="239" spans="1:2" ht="15.75" x14ac:dyDescent="0.25">
      <c r="A239" s="82"/>
      <c r="B239" s="82"/>
    </row>
    <row r="240" spans="1:2" ht="15.75" x14ac:dyDescent="0.25">
      <c r="A240" s="82"/>
      <c r="B240" s="82"/>
    </row>
    <row r="241" spans="1:2" ht="15.75" x14ac:dyDescent="0.25">
      <c r="A241" s="82"/>
      <c r="B241" s="82"/>
    </row>
    <row r="242" spans="1:2" ht="15.75" x14ac:dyDescent="0.25">
      <c r="A242" s="82"/>
      <c r="B242" s="82"/>
    </row>
    <row r="243" spans="1:2" ht="15.75" x14ac:dyDescent="0.25">
      <c r="A243" s="82"/>
      <c r="B243" s="82"/>
    </row>
    <row r="244" spans="1:2" ht="15.75" x14ac:dyDescent="0.25">
      <c r="A244" s="82"/>
      <c r="B244" s="82"/>
    </row>
    <row r="245" spans="1:2" ht="15.75" x14ac:dyDescent="0.25">
      <c r="A245" s="82"/>
      <c r="B245" s="82"/>
    </row>
    <row r="246" spans="1:2" ht="15.75" x14ac:dyDescent="0.25">
      <c r="A246" s="82"/>
      <c r="B246" s="82"/>
    </row>
    <row r="247" spans="1:2" ht="15.75" x14ac:dyDescent="0.25">
      <c r="A247" s="82"/>
      <c r="B247" s="82"/>
    </row>
    <row r="248" spans="1:2" ht="15.75" x14ac:dyDescent="0.25">
      <c r="A248" s="82"/>
      <c r="B248" s="82"/>
    </row>
    <row r="249" spans="1:2" ht="15.75" x14ac:dyDescent="0.25">
      <c r="A249" s="82"/>
      <c r="B249" s="82"/>
    </row>
    <row r="250" spans="1:2" ht="15.75" x14ac:dyDescent="0.25">
      <c r="A250" s="82"/>
      <c r="B250" s="82"/>
    </row>
    <row r="251" spans="1:2" ht="15.75" x14ac:dyDescent="0.25">
      <c r="A251" s="82"/>
      <c r="B251" s="82"/>
    </row>
    <row r="252" spans="1:2" ht="15.75" x14ac:dyDescent="0.25">
      <c r="A252" s="82"/>
      <c r="B252" s="82"/>
    </row>
    <row r="253" spans="1:2" ht="15.75" x14ac:dyDescent="0.25">
      <c r="A253" s="82"/>
      <c r="B253" s="82"/>
    </row>
    <row r="254" spans="1:2" ht="15.75" x14ac:dyDescent="0.25">
      <c r="A254" s="82"/>
      <c r="B254" s="82"/>
    </row>
    <row r="255" spans="1:2" ht="15.75" x14ac:dyDescent="0.25">
      <c r="A255" s="82"/>
      <c r="B255" s="82"/>
    </row>
    <row r="256" spans="1:2" ht="15.75" x14ac:dyDescent="0.25">
      <c r="A256" s="82"/>
      <c r="B256" s="82"/>
    </row>
    <row r="257" spans="1:2" ht="15.75" x14ac:dyDescent="0.25">
      <c r="A257" s="82"/>
      <c r="B257" s="82"/>
    </row>
    <row r="258" spans="1:2" ht="15.75" x14ac:dyDescent="0.25">
      <c r="A258" s="82"/>
      <c r="B258" s="82"/>
    </row>
    <row r="259" spans="1:2" ht="15.75" x14ac:dyDescent="0.25">
      <c r="A259" s="82"/>
      <c r="B259" s="82"/>
    </row>
    <row r="260" spans="1:2" ht="15.75" x14ac:dyDescent="0.25">
      <c r="A260" s="82"/>
      <c r="B260" s="82"/>
    </row>
    <row r="261" spans="1:2" ht="15.75" x14ac:dyDescent="0.25">
      <c r="A261" s="82"/>
      <c r="B261" s="82"/>
    </row>
    <row r="262" spans="1:2" ht="15.75" x14ac:dyDescent="0.25">
      <c r="A262" s="82"/>
      <c r="B262" s="82"/>
    </row>
    <row r="263" spans="1:2" ht="15.75" x14ac:dyDescent="0.25">
      <c r="A263" s="82"/>
      <c r="B263" s="82"/>
    </row>
    <row r="264" spans="1:2" ht="15.75" x14ac:dyDescent="0.25">
      <c r="A264" s="82"/>
      <c r="B264" s="82"/>
    </row>
    <row r="265" spans="1:2" ht="15.75" x14ac:dyDescent="0.25">
      <c r="A265" s="82"/>
      <c r="B265" s="82"/>
    </row>
    <row r="266" spans="1:2" ht="15.75" x14ac:dyDescent="0.25">
      <c r="A266" s="82"/>
      <c r="B266" s="82"/>
    </row>
    <row r="267" spans="1:2" ht="15.75" x14ac:dyDescent="0.25">
      <c r="A267" s="82"/>
      <c r="B267" s="82"/>
    </row>
    <row r="268" spans="1:2" ht="15.75" x14ac:dyDescent="0.25">
      <c r="A268" s="82"/>
      <c r="B268" s="82"/>
    </row>
    <row r="269" spans="1:2" ht="15.75" x14ac:dyDescent="0.25">
      <c r="A269" s="82"/>
      <c r="B269" s="82"/>
    </row>
    <row r="270" spans="1:2" ht="15.75" x14ac:dyDescent="0.25">
      <c r="A270" s="82"/>
      <c r="B270" s="82"/>
    </row>
    <row r="271" spans="1:2" ht="15.75" x14ac:dyDescent="0.25">
      <c r="A271" s="82"/>
      <c r="B271" s="82"/>
    </row>
    <row r="272" spans="1:2" ht="15.75" x14ac:dyDescent="0.25">
      <c r="A272" s="82"/>
      <c r="B272" s="82"/>
    </row>
    <row r="273" spans="1:2" ht="15.75" x14ac:dyDescent="0.25">
      <c r="A273" s="82"/>
      <c r="B273" s="82"/>
    </row>
    <row r="274" spans="1:2" ht="15.75" x14ac:dyDescent="0.25">
      <c r="A274" s="82"/>
      <c r="B274" s="82"/>
    </row>
    <row r="275" spans="1:2" ht="15.75" x14ac:dyDescent="0.25">
      <c r="A275" s="82"/>
      <c r="B275" s="82"/>
    </row>
    <row r="276" spans="1:2" ht="15.75" x14ac:dyDescent="0.25">
      <c r="A276" s="82"/>
      <c r="B276" s="82"/>
    </row>
    <row r="277" spans="1:2" ht="15.75" x14ac:dyDescent="0.25">
      <c r="A277" s="82"/>
      <c r="B277" s="82"/>
    </row>
    <row r="278" spans="1:2" ht="15.75" x14ac:dyDescent="0.25">
      <c r="A278" s="82"/>
      <c r="B278" s="82"/>
    </row>
    <row r="279" spans="1:2" ht="15.75" x14ac:dyDescent="0.25">
      <c r="A279" s="82"/>
      <c r="B279" s="82"/>
    </row>
    <row r="280" spans="1:2" ht="15.75" x14ac:dyDescent="0.25">
      <c r="A280" s="82"/>
      <c r="B280" s="82"/>
    </row>
    <row r="281" spans="1:2" ht="15.75" x14ac:dyDescent="0.25">
      <c r="A281" s="82"/>
      <c r="B281" s="82"/>
    </row>
    <row r="282" spans="1:2" ht="15.75" x14ac:dyDescent="0.25">
      <c r="A282" s="82"/>
      <c r="B282" s="82"/>
    </row>
    <row r="283" spans="1:2" ht="15.75" x14ac:dyDescent="0.25">
      <c r="A283" s="82"/>
      <c r="B283" s="82"/>
    </row>
    <row r="284" spans="1:2" ht="15.75" x14ac:dyDescent="0.25">
      <c r="A284" s="82"/>
      <c r="B284" s="82"/>
    </row>
    <row r="285" spans="1:2" ht="15.75" x14ac:dyDescent="0.25">
      <c r="A285" s="82"/>
      <c r="B285" s="82"/>
    </row>
    <row r="286" spans="1:2" ht="15.75" x14ac:dyDescent="0.25">
      <c r="A286" s="82"/>
      <c r="B286" s="82"/>
    </row>
    <row r="287" spans="1:2" ht="15.75" x14ac:dyDescent="0.25">
      <c r="A287" s="82"/>
      <c r="B287" s="82"/>
    </row>
    <row r="288" spans="1:2" ht="15.75" x14ac:dyDescent="0.25">
      <c r="A288" s="82"/>
      <c r="B288" s="82"/>
    </row>
    <row r="289" spans="1:2" ht="15.75" x14ac:dyDescent="0.25">
      <c r="A289" s="82"/>
      <c r="B289" s="82"/>
    </row>
    <row r="290" spans="1:2" ht="15.75" x14ac:dyDescent="0.25">
      <c r="A290" s="82"/>
      <c r="B290" s="82"/>
    </row>
    <row r="291" spans="1:2" ht="15.75" x14ac:dyDescent="0.25">
      <c r="A291" s="82"/>
      <c r="B291" s="82"/>
    </row>
    <row r="292" spans="1:2" ht="15.75" x14ac:dyDescent="0.25">
      <c r="A292" s="82"/>
      <c r="B292" s="82"/>
    </row>
    <row r="293" spans="1:2" ht="15.75" x14ac:dyDescent="0.25">
      <c r="A293" s="82"/>
      <c r="B293" s="82"/>
    </row>
    <row r="294" spans="1:2" ht="15.75" x14ac:dyDescent="0.25">
      <c r="A294" s="82"/>
      <c r="B294" s="82"/>
    </row>
    <row r="295" spans="1:2" ht="15.75" x14ac:dyDescent="0.25">
      <c r="A295" s="82"/>
      <c r="B295" s="82"/>
    </row>
    <row r="296" spans="1:2" ht="15.75" x14ac:dyDescent="0.25">
      <c r="A296" s="82"/>
      <c r="B296" s="82"/>
    </row>
    <row r="297" spans="1:2" ht="15.75" x14ac:dyDescent="0.25">
      <c r="A297" s="82"/>
      <c r="B297" s="82"/>
    </row>
    <row r="298" spans="1:2" ht="15.75" x14ac:dyDescent="0.25">
      <c r="A298" s="82"/>
      <c r="B298" s="82"/>
    </row>
    <row r="299" spans="1:2" ht="15.75" x14ac:dyDescent="0.25">
      <c r="A299" s="82"/>
      <c r="B299" s="82"/>
    </row>
    <row r="300" spans="1:2" ht="15.75" x14ac:dyDescent="0.25">
      <c r="A300" s="82"/>
      <c r="B300" s="82"/>
    </row>
    <row r="301" spans="1:2" ht="15.75" x14ac:dyDescent="0.25">
      <c r="A301" s="82"/>
      <c r="B301" s="82"/>
    </row>
    <row r="302" spans="1:2" ht="15.75" x14ac:dyDescent="0.25">
      <c r="A302" s="82"/>
      <c r="B302" s="82"/>
    </row>
    <row r="303" spans="1:2" ht="15.75" x14ac:dyDescent="0.25">
      <c r="A303" s="82"/>
      <c r="B303" s="82"/>
    </row>
    <row r="304" spans="1:2" ht="15.75" x14ac:dyDescent="0.25">
      <c r="A304" s="82"/>
      <c r="B304" s="82"/>
    </row>
    <row r="305" spans="1:2" ht="15.75" x14ac:dyDescent="0.25">
      <c r="A305" s="82"/>
      <c r="B305" s="82"/>
    </row>
    <row r="306" spans="1:2" ht="15.75" x14ac:dyDescent="0.25">
      <c r="A306" s="82"/>
      <c r="B306" s="82"/>
    </row>
    <row r="307" spans="1:2" ht="15.75" x14ac:dyDescent="0.25">
      <c r="A307" s="82"/>
      <c r="B307" s="82"/>
    </row>
    <row r="308" spans="1:2" ht="15.75" x14ac:dyDescent="0.25">
      <c r="A308" s="82"/>
      <c r="B308" s="82"/>
    </row>
    <row r="309" spans="1:2" ht="15.75" x14ac:dyDescent="0.25">
      <c r="A309" s="82"/>
      <c r="B309" s="82"/>
    </row>
    <row r="310" spans="1:2" ht="15.75" x14ac:dyDescent="0.25">
      <c r="A310" s="82"/>
      <c r="B310" s="82"/>
    </row>
    <row r="311" spans="1:2" ht="15.75" x14ac:dyDescent="0.25">
      <c r="A311" s="82"/>
      <c r="B311" s="82"/>
    </row>
    <row r="312" spans="1:2" ht="15.75" x14ac:dyDescent="0.25">
      <c r="A312" s="82"/>
      <c r="B312" s="82"/>
    </row>
    <row r="313" spans="1:2" ht="15.75" x14ac:dyDescent="0.25">
      <c r="A313" s="82"/>
      <c r="B313" s="82"/>
    </row>
    <row r="314" spans="1:2" ht="15.75" x14ac:dyDescent="0.25">
      <c r="A314" s="82"/>
      <c r="B314" s="82"/>
    </row>
    <row r="315" spans="1:2" ht="15.75" x14ac:dyDescent="0.25">
      <c r="A315" s="82"/>
      <c r="B315" s="82"/>
    </row>
    <row r="316" spans="1:2" ht="15.75" x14ac:dyDescent="0.25">
      <c r="A316" s="82"/>
      <c r="B316" s="82"/>
    </row>
    <row r="317" spans="1:2" ht="15.75" x14ac:dyDescent="0.25">
      <c r="A317" s="82"/>
      <c r="B317" s="82"/>
    </row>
    <row r="318" spans="1:2" ht="15.75" x14ac:dyDescent="0.25">
      <c r="A318" s="82"/>
      <c r="B318" s="82"/>
    </row>
    <row r="319" spans="1:2" ht="15.75" x14ac:dyDescent="0.25">
      <c r="A319" s="82"/>
      <c r="B319" s="82"/>
    </row>
    <row r="320" spans="1:2" ht="15.75" x14ac:dyDescent="0.25">
      <c r="A320" s="82"/>
      <c r="B320" s="82"/>
    </row>
    <row r="321" spans="1:2" ht="15.75" x14ac:dyDescent="0.25">
      <c r="A321" s="82"/>
      <c r="B321" s="82"/>
    </row>
    <row r="322" spans="1:2" ht="15.75" x14ac:dyDescent="0.25">
      <c r="A322" s="82"/>
      <c r="B322" s="82"/>
    </row>
    <row r="323" spans="1:2" ht="15.75" x14ac:dyDescent="0.25">
      <c r="A323" s="82"/>
      <c r="B323" s="82"/>
    </row>
    <row r="324" spans="1:2" ht="15.75" x14ac:dyDescent="0.25">
      <c r="A324" s="82"/>
      <c r="B324" s="82"/>
    </row>
    <row r="325" spans="1:2" ht="15.75" x14ac:dyDescent="0.25">
      <c r="A325" s="82"/>
      <c r="B325" s="82"/>
    </row>
    <row r="326" spans="1:2" ht="15.75" x14ac:dyDescent="0.25">
      <c r="A326" s="82"/>
      <c r="B326" s="82"/>
    </row>
    <row r="327" spans="1:2" ht="15.75" x14ac:dyDescent="0.25">
      <c r="A327" s="82"/>
      <c r="B327" s="82"/>
    </row>
    <row r="328" spans="1:2" ht="15.75" x14ac:dyDescent="0.25">
      <c r="A328" s="82"/>
      <c r="B328" s="82"/>
    </row>
    <row r="329" spans="1:2" ht="15.75" x14ac:dyDescent="0.25">
      <c r="A329" s="82"/>
      <c r="B329" s="82"/>
    </row>
    <row r="330" spans="1:2" ht="15.75" x14ac:dyDescent="0.25">
      <c r="A330" s="82"/>
      <c r="B330" s="82"/>
    </row>
    <row r="331" spans="1:2" ht="15.75" x14ac:dyDescent="0.25">
      <c r="A331" s="82"/>
      <c r="B331" s="82"/>
    </row>
    <row r="332" spans="1:2" ht="15.75" x14ac:dyDescent="0.25">
      <c r="A332" s="82"/>
      <c r="B332" s="82"/>
    </row>
    <row r="333" spans="1:2" ht="15.75" x14ac:dyDescent="0.25">
      <c r="A333" s="82"/>
      <c r="B333" s="82"/>
    </row>
    <row r="334" spans="1:2" ht="15.75" x14ac:dyDescent="0.25">
      <c r="A334" s="82"/>
      <c r="B334" s="82"/>
    </row>
    <row r="335" spans="1:2" ht="15.75" x14ac:dyDescent="0.25">
      <c r="A335" s="82"/>
      <c r="B335" s="82"/>
    </row>
    <row r="336" spans="1:2" ht="15.75" x14ac:dyDescent="0.25">
      <c r="A336" s="82"/>
      <c r="B336" s="82"/>
    </row>
    <row r="337" spans="1:2" ht="15.75" x14ac:dyDescent="0.25">
      <c r="A337" s="82"/>
      <c r="B337" s="82"/>
    </row>
    <row r="338" spans="1:2" ht="15.75" x14ac:dyDescent="0.25">
      <c r="A338" s="82"/>
      <c r="B338" s="82"/>
    </row>
    <row r="339" spans="1:2" ht="15.75" x14ac:dyDescent="0.25">
      <c r="A339" s="82"/>
      <c r="B339" s="82"/>
    </row>
    <row r="340" spans="1:2" ht="15.75" x14ac:dyDescent="0.25">
      <c r="A340" s="82"/>
      <c r="B340" s="82"/>
    </row>
    <row r="341" spans="1:2" ht="15.75" x14ac:dyDescent="0.25">
      <c r="A341" s="82"/>
      <c r="B341" s="82"/>
    </row>
    <row r="342" spans="1:2" ht="15.75" x14ac:dyDescent="0.25">
      <c r="A342" s="82"/>
      <c r="B342" s="82"/>
    </row>
    <row r="343" spans="1:2" ht="15.75" x14ac:dyDescent="0.25">
      <c r="A343" s="82"/>
      <c r="B343" s="82"/>
    </row>
    <row r="344" spans="1:2" ht="15.75" x14ac:dyDescent="0.25">
      <c r="A344" s="82"/>
      <c r="B344" s="82"/>
    </row>
    <row r="345" spans="1:2" ht="15.75" x14ac:dyDescent="0.25">
      <c r="A345" s="82"/>
      <c r="B345" s="82"/>
    </row>
    <row r="346" spans="1:2" ht="15.75" x14ac:dyDescent="0.25">
      <c r="A346" s="82"/>
      <c r="B346" s="82"/>
    </row>
    <row r="347" spans="1:2" ht="15.75" x14ac:dyDescent="0.25">
      <c r="A347" s="82"/>
      <c r="B347" s="82"/>
    </row>
    <row r="348" spans="1:2" ht="15.75" x14ac:dyDescent="0.25">
      <c r="A348" s="82"/>
      <c r="B348" s="82"/>
    </row>
    <row r="349" spans="1:2" ht="15" x14ac:dyDescent="0.2">
      <c r="A349" s="84"/>
      <c r="B349" s="84"/>
    </row>
    <row r="350" spans="1:2" ht="15" x14ac:dyDescent="0.2">
      <c r="A350" s="84"/>
      <c r="B350" s="84"/>
    </row>
    <row r="351" spans="1:2" ht="15" x14ac:dyDescent="0.2">
      <c r="A351" s="84"/>
      <c r="B351" s="84"/>
    </row>
    <row r="352" spans="1:2" ht="15" x14ac:dyDescent="0.2">
      <c r="A352" s="84"/>
      <c r="B352" s="84"/>
    </row>
    <row r="353" spans="1:2" ht="15" x14ac:dyDescent="0.2">
      <c r="A353" s="84"/>
      <c r="B353" s="84"/>
    </row>
    <row r="354" spans="1:2" ht="15" x14ac:dyDescent="0.2">
      <c r="A354" s="84"/>
      <c r="B354" s="84"/>
    </row>
    <row r="355" spans="1:2" ht="15" x14ac:dyDescent="0.2">
      <c r="A355" s="84"/>
      <c r="B355" s="84"/>
    </row>
    <row r="356" spans="1:2" ht="15" x14ac:dyDescent="0.2">
      <c r="A356" s="84"/>
      <c r="B356" s="84"/>
    </row>
    <row r="357" spans="1:2" ht="15" x14ac:dyDescent="0.2">
      <c r="A357" s="84"/>
      <c r="B357" s="84"/>
    </row>
    <row r="358" spans="1:2" ht="15" x14ac:dyDescent="0.2">
      <c r="A358" s="84"/>
      <c r="B358" s="84"/>
    </row>
    <row r="359" spans="1:2" ht="15" x14ac:dyDescent="0.2">
      <c r="A359" s="84"/>
      <c r="B359" s="84"/>
    </row>
    <row r="360" spans="1:2" ht="15" x14ac:dyDescent="0.2">
      <c r="A360" s="84"/>
      <c r="B360" s="84"/>
    </row>
    <row r="361" spans="1:2" ht="15" x14ac:dyDescent="0.2">
      <c r="A361" s="84"/>
      <c r="B361" s="84"/>
    </row>
    <row r="362" spans="1:2" ht="15" x14ac:dyDescent="0.2">
      <c r="A362" s="84"/>
      <c r="B362" s="84"/>
    </row>
    <row r="363" spans="1:2" ht="15" x14ac:dyDescent="0.2">
      <c r="A363" s="84"/>
      <c r="B363" s="84"/>
    </row>
    <row r="364" spans="1:2" ht="15" x14ac:dyDescent="0.2">
      <c r="A364" s="84"/>
      <c r="B364" s="84"/>
    </row>
    <row r="365" spans="1:2" ht="15" x14ac:dyDescent="0.2">
      <c r="A365" s="84"/>
      <c r="B365" s="84"/>
    </row>
    <row r="366" spans="1:2" ht="15" x14ac:dyDescent="0.2">
      <c r="A366" s="84"/>
      <c r="B366" s="84"/>
    </row>
    <row r="367" spans="1:2" ht="15" x14ac:dyDescent="0.2">
      <c r="A367" s="84"/>
      <c r="B367" s="84"/>
    </row>
    <row r="368" spans="1:2" ht="15" x14ac:dyDescent="0.2">
      <c r="A368" s="84"/>
      <c r="B368" s="84"/>
    </row>
    <row r="369" spans="1:2" ht="15" x14ac:dyDescent="0.2">
      <c r="A369" s="84"/>
      <c r="B369" s="84"/>
    </row>
    <row r="370" spans="1:2" ht="15" x14ac:dyDescent="0.2">
      <c r="A370" s="84"/>
      <c r="B370" s="84"/>
    </row>
    <row r="371" spans="1:2" ht="15" x14ac:dyDescent="0.2">
      <c r="A371" s="84"/>
      <c r="B371" s="84"/>
    </row>
    <row r="372" spans="1:2" ht="15" x14ac:dyDescent="0.2">
      <c r="A372" s="84"/>
      <c r="B372" s="84"/>
    </row>
    <row r="373" spans="1:2" ht="15" x14ac:dyDescent="0.2">
      <c r="A373" s="84"/>
      <c r="B373" s="84"/>
    </row>
    <row r="374" spans="1:2" ht="15" x14ac:dyDescent="0.2">
      <c r="A374" s="84"/>
      <c r="B374" s="84"/>
    </row>
    <row r="375" spans="1:2" ht="15" x14ac:dyDescent="0.2">
      <c r="A375" s="84"/>
      <c r="B375" s="84"/>
    </row>
    <row r="376" spans="1:2" ht="15" x14ac:dyDescent="0.2">
      <c r="A376" s="84"/>
      <c r="B376" s="84"/>
    </row>
    <row r="377" spans="1:2" ht="15" x14ac:dyDescent="0.2">
      <c r="A377" s="84"/>
      <c r="B377" s="84"/>
    </row>
    <row r="378" spans="1:2" ht="15" x14ac:dyDescent="0.2">
      <c r="A378" s="84"/>
      <c r="B378" s="84"/>
    </row>
    <row r="379" spans="1:2" ht="15" x14ac:dyDescent="0.2">
      <c r="A379" s="84"/>
      <c r="B379" s="84"/>
    </row>
    <row r="380" spans="1:2" ht="15" x14ac:dyDescent="0.2">
      <c r="A380" s="84"/>
      <c r="B380" s="84"/>
    </row>
    <row r="381" spans="1:2" ht="15" x14ac:dyDescent="0.2">
      <c r="A381" s="84"/>
      <c r="B381" s="84"/>
    </row>
    <row r="382" spans="1:2" ht="15" x14ac:dyDescent="0.2">
      <c r="A382" s="84"/>
      <c r="B382" s="84"/>
    </row>
    <row r="383" spans="1:2" ht="15" x14ac:dyDescent="0.2">
      <c r="A383" s="84"/>
      <c r="B383" s="84"/>
    </row>
    <row r="384" spans="1:2" ht="15" x14ac:dyDescent="0.2">
      <c r="A384" s="84"/>
      <c r="B384" s="84"/>
    </row>
    <row r="385" spans="1:2" ht="15" x14ac:dyDescent="0.2">
      <c r="A385" s="84"/>
      <c r="B385" s="84"/>
    </row>
    <row r="386" spans="1:2" ht="15" x14ac:dyDescent="0.2">
      <c r="A386" s="84"/>
      <c r="B386" s="84"/>
    </row>
    <row r="387" spans="1:2" ht="15" x14ac:dyDescent="0.2">
      <c r="A387" s="84"/>
      <c r="B387" s="84"/>
    </row>
    <row r="388" spans="1:2" ht="15" x14ac:dyDescent="0.2">
      <c r="A388" s="84"/>
      <c r="B388" s="84"/>
    </row>
    <row r="389" spans="1:2" ht="15" x14ac:dyDescent="0.2">
      <c r="A389" s="84"/>
      <c r="B389" s="84"/>
    </row>
    <row r="390" spans="1:2" ht="15" x14ac:dyDescent="0.2">
      <c r="A390" s="84"/>
      <c r="B390" s="84"/>
    </row>
    <row r="391" spans="1:2" ht="15" x14ac:dyDescent="0.2">
      <c r="A391" s="84"/>
      <c r="B391" s="84"/>
    </row>
    <row r="392" spans="1:2" ht="15" x14ac:dyDescent="0.2">
      <c r="A392" s="84"/>
      <c r="B392" s="84"/>
    </row>
    <row r="393" spans="1:2" ht="15" x14ac:dyDescent="0.2">
      <c r="A393" s="84"/>
      <c r="B393" s="84"/>
    </row>
    <row r="394" spans="1:2" ht="15" x14ac:dyDescent="0.2">
      <c r="A394" s="84"/>
      <c r="B394" s="84"/>
    </row>
    <row r="395" spans="1:2" ht="15" x14ac:dyDescent="0.2">
      <c r="A395" s="84"/>
      <c r="B395" s="84"/>
    </row>
    <row r="396" spans="1:2" ht="15" x14ac:dyDescent="0.2">
      <c r="A396" s="84"/>
      <c r="B396" s="84"/>
    </row>
    <row r="397" spans="1:2" ht="15" x14ac:dyDescent="0.2">
      <c r="A397" s="84"/>
      <c r="B397" s="84"/>
    </row>
    <row r="398" spans="1:2" ht="15" x14ac:dyDescent="0.2">
      <c r="A398" s="84"/>
      <c r="B398" s="84"/>
    </row>
    <row r="399" spans="1:2" ht="15" x14ac:dyDescent="0.2">
      <c r="A399" s="84"/>
      <c r="B399" s="84"/>
    </row>
    <row r="400" spans="1:2" ht="15" x14ac:dyDescent="0.2">
      <c r="A400" s="84"/>
      <c r="B400" s="84"/>
    </row>
    <row r="401" spans="1:2" ht="15" x14ac:dyDescent="0.2">
      <c r="A401" s="84"/>
      <c r="B401" s="84"/>
    </row>
    <row r="402" spans="1:2" ht="15" x14ac:dyDescent="0.2">
      <c r="A402" s="84"/>
      <c r="B402" s="84"/>
    </row>
    <row r="403" spans="1:2" ht="15" x14ac:dyDescent="0.2">
      <c r="A403" s="84"/>
      <c r="B403" s="84"/>
    </row>
    <row r="404" spans="1:2" ht="15" x14ac:dyDescent="0.2">
      <c r="A404" s="84"/>
      <c r="B404" s="84"/>
    </row>
    <row r="405" spans="1:2" ht="15" x14ac:dyDescent="0.2">
      <c r="A405" s="84"/>
      <c r="B405" s="84"/>
    </row>
    <row r="406" spans="1:2" ht="15" x14ac:dyDescent="0.2">
      <c r="A406" s="84"/>
      <c r="B406" s="84"/>
    </row>
    <row r="407" spans="1:2" ht="15" x14ac:dyDescent="0.2">
      <c r="A407" s="84"/>
      <c r="B407" s="84"/>
    </row>
    <row r="408" spans="1:2" ht="15" x14ac:dyDescent="0.2">
      <c r="A408" s="84"/>
      <c r="B408" s="84"/>
    </row>
    <row r="409" spans="1:2" ht="15" x14ac:dyDescent="0.2">
      <c r="A409" s="84"/>
      <c r="B409" s="84"/>
    </row>
    <row r="410" spans="1:2" ht="15" x14ac:dyDescent="0.2">
      <c r="A410" s="84"/>
      <c r="B410" s="84"/>
    </row>
    <row r="411" spans="1:2" ht="15" x14ac:dyDescent="0.2">
      <c r="A411" s="84"/>
      <c r="B411" s="84"/>
    </row>
    <row r="412" spans="1:2" ht="15" x14ac:dyDescent="0.2">
      <c r="A412" s="84"/>
      <c r="B412" s="84"/>
    </row>
    <row r="413" spans="1:2" ht="15" x14ac:dyDescent="0.2">
      <c r="A413" s="84"/>
      <c r="B413" s="84"/>
    </row>
    <row r="414" spans="1:2" ht="15" x14ac:dyDescent="0.2">
      <c r="A414" s="84"/>
      <c r="B414" s="84"/>
    </row>
    <row r="415" spans="1:2" ht="15" x14ac:dyDescent="0.2">
      <c r="A415" s="84"/>
      <c r="B415" s="84"/>
    </row>
    <row r="416" spans="1:2" ht="15" x14ac:dyDescent="0.2">
      <c r="A416" s="84"/>
      <c r="B416" s="84"/>
    </row>
    <row r="417" spans="1:2" ht="15" x14ac:dyDescent="0.2">
      <c r="A417" s="84"/>
      <c r="B417" s="84"/>
    </row>
    <row r="418" spans="1:2" ht="15" x14ac:dyDescent="0.2">
      <c r="A418" s="84"/>
      <c r="B418" s="84"/>
    </row>
    <row r="419" spans="1:2" ht="15" x14ac:dyDescent="0.2">
      <c r="A419" s="84"/>
      <c r="B419" s="84"/>
    </row>
    <row r="420" spans="1:2" ht="15" x14ac:dyDescent="0.2">
      <c r="A420" s="84"/>
      <c r="B420" s="84"/>
    </row>
    <row r="421" spans="1:2" ht="15" x14ac:dyDescent="0.2">
      <c r="A421" s="84"/>
      <c r="B421" s="84"/>
    </row>
    <row r="422" spans="1:2" ht="15" x14ac:dyDescent="0.2">
      <c r="A422" s="84"/>
      <c r="B422" s="84"/>
    </row>
    <row r="423" spans="1:2" ht="15" x14ac:dyDescent="0.2">
      <c r="A423" s="84"/>
      <c r="B423" s="84"/>
    </row>
    <row r="424" spans="1:2" ht="15" x14ac:dyDescent="0.2">
      <c r="A424" s="84"/>
      <c r="B424" s="84"/>
    </row>
    <row r="425" spans="1:2" ht="15" x14ac:dyDescent="0.2">
      <c r="A425" s="84"/>
      <c r="B425" s="84"/>
    </row>
    <row r="426" spans="1:2" ht="15" x14ac:dyDescent="0.2">
      <c r="A426" s="84"/>
      <c r="B426" s="84"/>
    </row>
    <row r="427" spans="1:2" ht="15" x14ac:dyDescent="0.2">
      <c r="A427" s="84"/>
      <c r="B427" s="84"/>
    </row>
    <row r="428" spans="1:2" ht="15" x14ac:dyDescent="0.2">
      <c r="A428" s="84"/>
      <c r="B428" s="84"/>
    </row>
    <row r="429" spans="1:2" ht="15" x14ac:dyDescent="0.2">
      <c r="A429" s="84"/>
      <c r="B429" s="84"/>
    </row>
    <row r="430" spans="1:2" ht="15" x14ac:dyDescent="0.2">
      <c r="A430" s="84"/>
      <c r="B430" s="84"/>
    </row>
    <row r="431" spans="1:2" ht="15" x14ac:dyDescent="0.2">
      <c r="A431" s="84"/>
      <c r="B431" s="84"/>
    </row>
    <row r="432" spans="1:2" ht="15" x14ac:dyDescent="0.2">
      <c r="A432" s="84"/>
      <c r="B432" s="84"/>
    </row>
    <row r="433" spans="1:2" ht="15" x14ac:dyDescent="0.2">
      <c r="A433" s="84"/>
      <c r="B433" s="84"/>
    </row>
    <row r="434" spans="1:2" ht="15" x14ac:dyDescent="0.2">
      <c r="A434" s="84"/>
      <c r="B434" s="84"/>
    </row>
    <row r="435" spans="1:2" ht="15" x14ac:dyDescent="0.2">
      <c r="A435" s="84"/>
      <c r="B435" s="84"/>
    </row>
    <row r="436" spans="1:2" ht="15" x14ac:dyDescent="0.2">
      <c r="A436" s="84"/>
      <c r="B436" s="84"/>
    </row>
    <row r="437" spans="1:2" ht="15" x14ac:dyDescent="0.2">
      <c r="A437" s="84"/>
      <c r="B437" s="84"/>
    </row>
    <row r="438" spans="1:2" ht="15" x14ac:dyDescent="0.2">
      <c r="A438" s="84"/>
      <c r="B438" s="84"/>
    </row>
    <row r="439" spans="1:2" ht="15" x14ac:dyDescent="0.2">
      <c r="A439" s="84"/>
      <c r="B439" s="84"/>
    </row>
    <row r="440" spans="1:2" ht="15" x14ac:dyDescent="0.2">
      <c r="A440" s="84"/>
      <c r="B440" s="84"/>
    </row>
    <row r="441" spans="1:2" ht="15" x14ac:dyDescent="0.2">
      <c r="A441" s="84"/>
      <c r="B441" s="84"/>
    </row>
    <row r="442" spans="1:2" ht="15" x14ac:dyDescent="0.2">
      <c r="A442" s="84"/>
      <c r="B442" s="84"/>
    </row>
    <row r="443" spans="1:2" ht="15" x14ac:dyDescent="0.2">
      <c r="A443" s="84"/>
      <c r="B443" s="84"/>
    </row>
    <row r="444" spans="1:2" ht="15" x14ac:dyDescent="0.2">
      <c r="A444" s="84"/>
      <c r="B444" s="84"/>
    </row>
    <row r="445" spans="1:2" ht="15" x14ac:dyDescent="0.2">
      <c r="A445" s="84"/>
      <c r="B445" s="84"/>
    </row>
    <row r="446" spans="1:2" ht="15" x14ac:dyDescent="0.2">
      <c r="A446" s="84"/>
      <c r="B446" s="84"/>
    </row>
    <row r="447" spans="1:2" ht="15" x14ac:dyDescent="0.2">
      <c r="A447" s="84"/>
      <c r="B447" s="84"/>
    </row>
    <row r="448" spans="1:2" ht="15" x14ac:dyDescent="0.2">
      <c r="A448" s="84"/>
      <c r="B448" s="84"/>
    </row>
    <row r="449" spans="1:2" ht="15" x14ac:dyDescent="0.2">
      <c r="A449" s="84"/>
      <c r="B449" s="84"/>
    </row>
    <row r="450" spans="1:2" ht="15" x14ac:dyDescent="0.2">
      <c r="A450" s="84"/>
      <c r="B450" s="84"/>
    </row>
    <row r="451" spans="1:2" ht="15" x14ac:dyDescent="0.2">
      <c r="A451" s="84"/>
      <c r="B451" s="84"/>
    </row>
    <row r="452" spans="1:2" ht="15" x14ac:dyDescent="0.2">
      <c r="A452" s="84"/>
      <c r="B452" s="84"/>
    </row>
    <row r="453" spans="1:2" ht="15" x14ac:dyDescent="0.2">
      <c r="A453" s="84"/>
      <c r="B453" s="84"/>
    </row>
    <row r="454" spans="1:2" ht="15" x14ac:dyDescent="0.2">
      <c r="A454" s="84"/>
      <c r="B454" s="84"/>
    </row>
    <row r="455" spans="1:2" ht="15" x14ac:dyDescent="0.2">
      <c r="A455" s="84"/>
      <c r="B455" s="84"/>
    </row>
    <row r="456" spans="1:2" ht="15" x14ac:dyDescent="0.2">
      <c r="A456" s="84"/>
      <c r="B456" s="84"/>
    </row>
    <row r="457" spans="1:2" ht="15" x14ac:dyDescent="0.2">
      <c r="A457" s="84"/>
      <c r="B457" s="84"/>
    </row>
    <row r="458" spans="1:2" ht="15" x14ac:dyDescent="0.2">
      <c r="A458" s="84"/>
      <c r="B458" s="84"/>
    </row>
    <row r="459" spans="1:2" ht="15" x14ac:dyDescent="0.2">
      <c r="A459" s="84"/>
      <c r="B459" s="84"/>
    </row>
    <row r="460" spans="1:2" ht="15" x14ac:dyDescent="0.2">
      <c r="A460" s="84"/>
      <c r="B460" s="84"/>
    </row>
    <row r="461" spans="1:2" ht="15" x14ac:dyDescent="0.2">
      <c r="A461" s="84"/>
      <c r="B461" s="84"/>
    </row>
    <row r="462" spans="1:2" ht="15" x14ac:dyDescent="0.2">
      <c r="A462" s="84"/>
      <c r="B462" s="84"/>
    </row>
    <row r="463" spans="1:2" ht="15" x14ac:dyDescent="0.2">
      <c r="A463" s="84"/>
      <c r="B463" s="84"/>
    </row>
    <row r="464" spans="1:2" ht="15" x14ac:dyDescent="0.2">
      <c r="A464" s="84"/>
      <c r="B464" s="84"/>
    </row>
    <row r="465" spans="1:2" ht="15" x14ac:dyDescent="0.2">
      <c r="A465" s="84"/>
      <c r="B465" s="84"/>
    </row>
    <row r="466" spans="1:2" ht="15" x14ac:dyDescent="0.2">
      <c r="A466" s="84"/>
      <c r="B466" s="84"/>
    </row>
    <row r="467" spans="1:2" ht="15" x14ac:dyDescent="0.2">
      <c r="A467" s="84"/>
      <c r="B467" s="84"/>
    </row>
    <row r="468" spans="1:2" ht="15" x14ac:dyDescent="0.2">
      <c r="A468" s="84"/>
      <c r="B468" s="84"/>
    </row>
    <row r="469" spans="1:2" ht="15" x14ac:dyDescent="0.2">
      <c r="A469" s="84"/>
      <c r="B469" s="84"/>
    </row>
    <row r="470" spans="1:2" ht="15" x14ac:dyDescent="0.2">
      <c r="A470" s="84"/>
      <c r="B470" s="84"/>
    </row>
    <row r="471" spans="1:2" ht="15" x14ac:dyDescent="0.2">
      <c r="A471" s="84"/>
      <c r="B471" s="84"/>
    </row>
    <row r="472" spans="1:2" ht="15" x14ac:dyDescent="0.2">
      <c r="A472" s="84"/>
      <c r="B472" s="84"/>
    </row>
    <row r="473" spans="1:2" ht="15" x14ac:dyDescent="0.2">
      <c r="A473" s="84"/>
      <c r="B473" s="84"/>
    </row>
    <row r="474" spans="1:2" ht="15" x14ac:dyDescent="0.2">
      <c r="A474" s="84"/>
      <c r="B474" s="84"/>
    </row>
    <row r="475" spans="1:2" ht="15" x14ac:dyDescent="0.2">
      <c r="A475" s="84"/>
      <c r="B475" s="84"/>
    </row>
    <row r="476" spans="1:2" ht="15" x14ac:dyDescent="0.2">
      <c r="A476" s="84"/>
      <c r="B476" s="84"/>
    </row>
    <row r="477" spans="1:2" ht="15" x14ac:dyDescent="0.2">
      <c r="A477" s="84"/>
      <c r="B477" s="84"/>
    </row>
    <row r="478" spans="1:2" ht="15" x14ac:dyDescent="0.2">
      <c r="A478" s="84"/>
      <c r="B478" s="84"/>
    </row>
    <row r="479" spans="1:2" ht="15" x14ac:dyDescent="0.2">
      <c r="A479" s="84"/>
      <c r="B479" s="84"/>
    </row>
    <row r="480" spans="1:2" ht="15" x14ac:dyDescent="0.2">
      <c r="A480" s="84"/>
      <c r="B480" s="84"/>
    </row>
    <row r="481" spans="1:2" ht="15" x14ac:dyDescent="0.2">
      <c r="A481" s="84"/>
      <c r="B481" s="84"/>
    </row>
    <row r="482" spans="1:2" ht="15" x14ac:dyDescent="0.2">
      <c r="A482" s="84"/>
      <c r="B482" s="84"/>
    </row>
    <row r="483" spans="1:2" ht="15" x14ac:dyDescent="0.2">
      <c r="A483" s="84"/>
      <c r="B483" s="84"/>
    </row>
    <row r="484" spans="1:2" ht="15" x14ac:dyDescent="0.2">
      <c r="A484" s="84"/>
      <c r="B484" s="84"/>
    </row>
    <row r="485" spans="1:2" ht="15" x14ac:dyDescent="0.2">
      <c r="A485" s="84"/>
      <c r="B485" s="84"/>
    </row>
    <row r="486" spans="1:2" ht="15" x14ac:dyDescent="0.2">
      <c r="A486" s="84"/>
      <c r="B486" s="84"/>
    </row>
    <row r="487" spans="1:2" ht="15" x14ac:dyDescent="0.2">
      <c r="A487" s="84"/>
      <c r="B487" s="84"/>
    </row>
    <row r="488" spans="1:2" ht="15" x14ac:dyDescent="0.2">
      <c r="A488" s="84"/>
      <c r="B488" s="84"/>
    </row>
    <row r="489" spans="1:2" ht="15" x14ac:dyDescent="0.2">
      <c r="A489" s="84"/>
      <c r="B489" s="84"/>
    </row>
    <row r="490" spans="1:2" ht="15" x14ac:dyDescent="0.2">
      <c r="A490" s="84"/>
      <c r="B490" s="84"/>
    </row>
    <row r="491" spans="1:2" ht="15" x14ac:dyDescent="0.2">
      <c r="A491" s="84"/>
      <c r="B491" s="84"/>
    </row>
    <row r="492" spans="1:2" ht="15" x14ac:dyDescent="0.2">
      <c r="A492" s="84"/>
      <c r="B492" s="84"/>
    </row>
    <row r="493" spans="1:2" ht="15" x14ac:dyDescent="0.2">
      <c r="A493" s="84"/>
      <c r="B493" s="84"/>
    </row>
    <row r="494" spans="1:2" ht="15" x14ac:dyDescent="0.2">
      <c r="A494" s="84"/>
      <c r="B494" s="84"/>
    </row>
    <row r="495" spans="1:2" ht="15" x14ac:dyDescent="0.2">
      <c r="A495" s="84"/>
      <c r="B495" s="84"/>
    </row>
    <row r="496" spans="1:2" ht="15" x14ac:dyDescent="0.2">
      <c r="A496" s="84"/>
      <c r="B496" s="84"/>
    </row>
    <row r="497" spans="1:2" ht="15" x14ac:dyDescent="0.2">
      <c r="A497" s="84"/>
      <c r="B497" s="84"/>
    </row>
    <row r="498" spans="1:2" ht="15" x14ac:dyDescent="0.2">
      <c r="A498" s="84"/>
      <c r="B498" s="84"/>
    </row>
    <row r="499" spans="1:2" ht="15" x14ac:dyDescent="0.2">
      <c r="A499" s="84"/>
      <c r="B499" s="84"/>
    </row>
    <row r="500" spans="1:2" ht="15" x14ac:dyDescent="0.2">
      <c r="A500" s="84"/>
      <c r="B500" s="84"/>
    </row>
    <row r="501" spans="1:2" ht="15" x14ac:dyDescent="0.2">
      <c r="A501" s="84"/>
      <c r="B501" s="84"/>
    </row>
    <row r="502" spans="1:2" ht="15" x14ac:dyDescent="0.2">
      <c r="A502" s="84"/>
      <c r="B502" s="84"/>
    </row>
    <row r="503" spans="1:2" ht="15" x14ac:dyDescent="0.2">
      <c r="A503" s="84"/>
      <c r="B503" s="84"/>
    </row>
    <row r="504" spans="1:2" ht="15" x14ac:dyDescent="0.2">
      <c r="A504" s="84"/>
      <c r="B504" s="84"/>
    </row>
    <row r="505" spans="1:2" ht="15" x14ac:dyDescent="0.2">
      <c r="A505" s="84"/>
      <c r="B505" s="84"/>
    </row>
    <row r="506" spans="1:2" ht="15" x14ac:dyDescent="0.2">
      <c r="A506" s="84"/>
      <c r="B506" s="84"/>
    </row>
    <row r="507" spans="1:2" ht="15" x14ac:dyDescent="0.2">
      <c r="A507" s="84"/>
      <c r="B507" s="84"/>
    </row>
    <row r="508" spans="1:2" ht="15" x14ac:dyDescent="0.2">
      <c r="A508" s="84"/>
      <c r="B508" s="84"/>
    </row>
    <row r="509" spans="1:2" ht="15" x14ac:dyDescent="0.2">
      <c r="A509" s="84"/>
      <c r="B509" s="84"/>
    </row>
    <row r="510" spans="1:2" ht="15" x14ac:dyDescent="0.2">
      <c r="A510" s="84"/>
      <c r="B510" s="84"/>
    </row>
    <row r="511" spans="1:2" ht="15" x14ac:dyDescent="0.2">
      <c r="A511" s="84"/>
      <c r="B511" s="84"/>
    </row>
    <row r="512" spans="1:2" ht="15" x14ac:dyDescent="0.2">
      <c r="A512" s="84"/>
      <c r="B512" s="84"/>
    </row>
    <row r="513" spans="1:2" ht="15" x14ac:dyDescent="0.2">
      <c r="A513" s="84"/>
      <c r="B513" s="84"/>
    </row>
    <row r="514" spans="1:2" ht="15" x14ac:dyDescent="0.2">
      <c r="A514" s="84"/>
      <c r="B514" s="84"/>
    </row>
    <row r="515" spans="1:2" ht="15" x14ac:dyDescent="0.2">
      <c r="A515" s="84"/>
      <c r="B515" s="84"/>
    </row>
    <row r="516" spans="1:2" ht="15" x14ac:dyDescent="0.2">
      <c r="A516" s="84"/>
      <c r="B516" s="84"/>
    </row>
    <row r="517" spans="1:2" ht="15" x14ac:dyDescent="0.2">
      <c r="A517" s="84"/>
      <c r="B517" s="84"/>
    </row>
    <row r="518" spans="1:2" ht="15" x14ac:dyDescent="0.2">
      <c r="A518" s="84"/>
      <c r="B518" s="84"/>
    </row>
    <row r="519" spans="1:2" ht="15" x14ac:dyDescent="0.2">
      <c r="A519" s="84"/>
      <c r="B519" s="84"/>
    </row>
    <row r="520" spans="1:2" ht="15" x14ac:dyDescent="0.2">
      <c r="A520" s="84"/>
      <c r="B520" s="84"/>
    </row>
    <row r="521" spans="1:2" ht="15" x14ac:dyDescent="0.2">
      <c r="A521" s="84"/>
      <c r="B521" s="84"/>
    </row>
    <row r="522" spans="1:2" ht="15" x14ac:dyDescent="0.2">
      <c r="A522" s="84"/>
      <c r="B522" s="84"/>
    </row>
    <row r="523" spans="1:2" ht="15" x14ac:dyDescent="0.2">
      <c r="A523" s="84"/>
      <c r="B523" s="84"/>
    </row>
    <row r="524" spans="1:2" ht="15" x14ac:dyDescent="0.2">
      <c r="A524" s="84"/>
      <c r="B524" s="84"/>
    </row>
    <row r="525" spans="1:2" ht="15" x14ac:dyDescent="0.2">
      <c r="A525" s="84"/>
      <c r="B525" s="84"/>
    </row>
    <row r="526" spans="1:2" ht="15" x14ac:dyDescent="0.2">
      <c r="A526" s="84"/>
      <c r="B526" s="84"/>
    </row>
    <row r="527" spans="1:2" ht="15" x14ac:dyDescent="0.2">
      <c r="A527" s="84"/>
      <c r="B527" s="84"/>
    </row>
    <row r="528" spans="1:2" ht="15" x14ac:dyDescent="0.2">
      <c r="A528" s="84"/>
      <c r="B528" s="84"/>
    </row>
    <row r="529" spans="1:2" ht="15" x14ac:dyDescent="0.2">
      <c r="A529" s="84"/>
      <c r="B529" s="84"/>
    </row>
    <row r="530" spans="1:2" ht="15" x14ac:dyDescent="0.2">
      <c r="A530" s="84"/>
      <c r="B530" s="84"/>
    </row>
    <row r="531" spans="1:2" ht="15" x14ac:dyDescent="0.2">
      <c r="A531" s="84"/>
      <c r="B531" s="84"/>
    </row>
    <row r="532" spans="1:2" ht="15" x14ac:dyDescent="0.2">
      <c r="A532" s="84"/>
      <c r="B532" s="84"/>
    </row>
    <row r="533" spans="1:2" ht="15" x14ac:dyDescent="0.2">
      <c r="A533" s="84"/>
      <c r="B533" s="84"/>
    </row>
    <row r="534" spans="1:2" ht="15" x14ac:dyDescent="0.2">
      <c r="A534" s="84"/>
      <c r="B534" s="84"/>
    </row>
    <row r="535" spans="1:2" ht="15" x14ac:dyDescent="0.2">
      <c r="A535" s="84"/>
      <c r="B535" s="84"/>
    </row>
    <row r="536" spans="1:2" ht="15" x14ac:dyDescent="0.2">
      <c r="A536" s="84"/>
      <c r="B536" s="84"/>
    </row>
    <row r="537" spans="1:2" ht="15" x14ac:dyDescent="0.2">
      <c r="A537" s="84"/>
      <c r="B537" s="84"/>
    </row>
    <row r="538" spans="1:2" ht="15" x14ac:dyDescent="0.2">
      <c r="A538" s="84"/>
      <c r="B538" s="84"/>
    </row>
    <row r="539" spans="1:2" ht="15" x14ac:dyDescent="0.2">
      <c r="A539" s="84"/>
      <c r="B539" s="84"/>
    </row>
    <row r="540" spans="1:2" ht="15" x14ac:dyDescent="0.2">
      <c r="A540" s="84"/>
      <c r="B540" s="84"/>
    </row>
    <row r="541" spans="1:2" ht="15" x14ac:dyDescent="0.2">
      <c r="A541" s="84"/>
      <c r="B541" s="84"/>
    </row>
    <row r="542" spans="1:2" ht="15" x14ac:dyDescent="0.2">
      <c r="A542" s="84"/>
      <c r="B542" s="84"/>
    </row>
    <row r="543" spans="1:2" ht="15" x14ac:dyDescent="0.2">
      <c r="A543" s="84"/>
      <c r="B543" s="84"/>
    </row>
    <row r="544" spans="1:2" ht="15" x14ac:dyDescent="0.2">
      <c r="A544" s="84"/>
      <c r="B544" s="84"/>
    </row>
    <row r="545" spans="1:2" ht="15" x14ac:dyDescent="0.2">
      <c r="A545" s="84"/>
      <c r="B545" s="84"/>
    </row>
    <row r="546" spans="1:2" ht="15" x14ac:dyDescent="0.2">
      <c r="A546" s="84"/>
      <c r="B546" s="84"/>
    </row>
    <row r="547" spans="1:2" ht="15" x14ac:dyDescent="0.2">
      <c r="A547" s="84"/>
      <c r="B547" s="84"/>
    </row>
    <row r="548" spans="1:2" ht="15" x14ac:dyDescent="0.2">
      <c r="A548" s="84"/>
      <c r="B548" s="84"/>
    </row>
    <row r="549" spans="1:2" ht="15" x14ac:dyDescent="0.2">
      <c r="A549" s="84"/>
      <c r="B549" s="84"/>
    </row>
    <row r="550" spans="1:2" ht="15" x14ac:dyDescent="0.2">
      <c r="A550" s="84"/>
      <c r="B550" s="84"/>
    </row>
    <row r="551" spans="1:2" ht="15" x14ac:dyDescent="0.2">
      <c r="A551" s="84"/>
      <c r="B551" s="84"/>
    </row>
    <row r="552" spans="1:2" ht="15" x14ac:dyDescent="0.2">
      <c r="A552" s="84"/>
      <c r="B552" s="84"/>
    </row>
    <row r="553" spans="1:2" ht="15" x14ac:dyDescent="0.2">
      <c r="A553" s="84"/>
      <c r="B553" s="84"/>
    </row>
    <row r="554" spans="1:2" ht="15" x14ac:dyDescent="0.2">
      <c r="A554" s="84"/>
      <c r="B554" s="84"/>
    </row>
    <row r="555" spans="1:2" ht="15" x14ac:dyDescent="0.2">
      <c r="A555" s="84"/>
      <c r="B555" s="84"/>
    </row>
    <row r="556" spans="1:2" ht="15" x14ac:dyDescent="0.2">
      <c r="A556" s="84"/>
      <c r="B556" s="84"/>
    </row>
    <row r="557" spans="1:2" ht="15" x14ac:dyDescent="0.2">
      <c r="A557" s="84"/>
      <c r="B557" s="84"/>
    </row>
    <row r="558" spans="1:2" ht="15" x14ac:dyDescent="0.2">
      <c r="A558" s="84"/>
      <c r="B558" s="84"/>
    </row>
    <row r="559" spans="1:2" ht="15" x14ac:dyDescent="0.2">
      <c r="A559" s="84"/>
      <c r="B559" s="84"/>
    </row>
    <row r="560" spans="1:2" ht="15" x14ac:dyDescent="0.2">
      <c r="A560" s="84"/>
      <c r="B560" s="84"/>
    </row>
    <row r="561" spans="1:2" ht="15" x14ac:dyDescent="0.2">
      <c r="A561" s="84"/>
      <c r="B561" s="84"/>
    </row>
    <row r="562" spans="1:2" ht="15" x14ac:dyDescent="0.2">
      <c r="A562" s="84"/>
      <c r="B562" s="84"/>
    </row>
    <row r="563" spans="1:2" ht="15" x14ac:dyDescent="0.2">
      <c r="A563" s="84"/>
      <c r="B563" s="84"/>
    </row>
    <row r="564" spans="1:2" ht="15" x14ac:dyDescent="0.2">
      <c r="A564" s="84"/>
      <c r="B564" s="84"/>
    </row>
    <row r="565" spans="1:2" ht="15" x14ac:dyDescent="0.2">
      <c r="A565" s="84"/>
      <c r="B565" s="84"/>
    </row>
    <row r="566" spans="1:2" ht="15" x14ac:dyDescent="0.2">
      <c r="A566" s="84"/>
      <c r="B566" s="84"/>
    </row>
    <row r="567" spans="1:2" ht="15" x14ac:dyDescent="0.2">
      <c r="A567" s="84"/>
      <c r="B567" s="84"/>
    </row>
    <row r="568" spans="1:2" ht="15" x14ac:dyDescent="0.2">
      <c r="A568" s="84"/>
      <c r="B568" s="84"/>
    </row>
    <row r="569" spans="1:2" ht="15" x14ac:dyDescent="0.2">
      <c r="A569" s="84"/>
      <c r="B569" s="84"/>
    </row>
    <row r="570" spans="1:2" ht="15" x14ac:dyDescent="0.2">
      <c r="A570" s="84"/>
      <c r="B570" s="84"/>
    </row>
    <row r="571" spans="1:2" ht="15" x14ac:dyDescent="0.2">
      <c r="A571" s="84"/>
      <c r="B571" s="84"/>
    </row>
    <row r="572" spans="1:2" ht="15" x14ac:dyDescent="0.2">
      <c r="A572" s="84"/>
      <c r="B572" s="84"/>
    </row>
    <row r="573" spans="1:2" ht="15" x14ac:dyDescent="0.2">
      <c r="A573" s="84"/>
      <c r="B573" s="84"/>
    </row>
    <row r="574" spans="1:2" ht="15" x14ac:dyDescent="0.2">
      <c r="A574" s="84"/>
      <c r="B574" s="84"/>
    </row>
    <row r="575" spans="1:2" ht="15" x14ac:dyDescent="0.2">
      <c r="A575" s="84"/>
      <c r="B575" s="84"/>
    </row>
    <row r="576" spans="1:2" ht="15" x14ac:dyDescent="0.2">
      <c r="A576" s="84"/>
      <c r="B576" s="84"/>
    </row>
    <row r="577" spans="1:2" ht="15" x14ac:dyDescent="0.2">
      <c r="A577" s="84"/>
      <c r="B577" s="84"/>
    </row>
    <row r="578" spans="1:2" ht="15" x14ac:dyDescent="0.2">
      <c r="A578" s="84"/>
      <c r="B578" s="84"/>
    </row>
    <row r="579" spans="1:2" ht="15" x14ac:dyDescent="0.2">
      <c r="A579" s="84"/>
      <c r="B579" s="84"/>
    </row>
    <row r="580" spans="1:2" ht="15" x14ac:dyDescent="0.2">
      <c r="A580" s="84"/>
      <c r="B580" s="84"/>
    </row>
    <row r="581" spans="1:2" ht="15" x14ac:dyDescent="0.2">
      <c r="A581" s="84"/>
      <c r="B581" s="84"/>
    </row>
    <row r="582" spans="1:2" ht="15" x14ac:dyDescent="0.2">
      <c r="A582" s="84"/>
      <c r="B582" s="84"/>
    </row>
    <row r="583" spans="1:2" ht="15" x14ac:dyDescent="0.2">
      <c r="A583" s="84"/>
      <c r="B583" s="84"/>
    </row>
    <row r="584" spans="1:2" ht="15" x14ac:dyDescent="0.2">
      <c r="A584" s="84"/>
      <c r="B584" s="84"/>
    </row>
    <row r="585" spans="1:2" ht="15" x14ac:dyDescent="0.2">
      <c r="A585" s="84"/>
      <c r="B585" s="84"/>
    </row>
    <row r="586" spans="1:2" ht="15" x14ac:dyDescent="0.2">
      <c r="A586" s="84"/>
      <c r="B586" s="84"/>
    </row>
    <row r="587" spans="1:2" ht="15" x14ac:dyDescent="0.2">
      <c r="A587" s="84"/>
      <c r="B587" s="84"/>
    </row>
    <row r="588" spans="1:2" ht="15" x14ac:dyDescent="0.2">
      <c r="A588" s="84"/>
      <c r="B588" s="84"/>
    </row>
    <row r="589" spans="1:2" ht="15" x14ac:dyDescent="0.2">
      <c r="A589" s="84"/>
      <c r="B589" s="84"/>
    </row>
    <row r="590" spans="1:2" ht="15" x14ac:dyDescent="0.2">
      <c r="A590" s="84"/>
      <c r="B590" s="84"/>
    </row>
    <row r="591" spans="1:2" ht="15" x14ac:dyDescent="0.2">
      <c r="A591" s="84"/>
      <c r="B591" s="84"/>
    </row>
    <row r="592" spans="1:2" ht="15" x14ac:dyDescent="0.2">
      <c r="A592" s="84"/>
      <c r="B592" s="84"/>
    </row>
    <row r="593" spans="1:2" ht="15" x14ac:dyDescent="0.2">
      <c r="A593" s="84"/>
      <c r="B593" s="84"/>
    </row>
    <row r="594" spans="1:2" ht="15" x14ac:dyDescent="0.2">
      <c r="A594" s="84"/>
      <c r="B594" s="84"/>
    </row>
    <row r="595" spans="1:2" ht="15" x14ac:dyDescent="0.2">
      <c r="A595" s="84"/>
      <c r="B595" s="84"/>
    </row>
    <row r="596" spans="1:2" ht="15" x14ac:dyDescent="0.2">
      <c r="A596" s="84"/>
      <c r="B596" s="84"/>
    </row>
    <row r="597" spans="1:2" ht="15" x14ac:dyDescent="0.2">
      <c r="A597" s="84"/>
      <c r="B597" s="84"/>
    </row>
    <row r="598" spans="1:2" ht="15" x14ac:dyDescent="0.2">
      <c r="A598" s="84"/>
      <c r="B598" s="84"/>
    </row>
    <row r="599" spans="1:2" ht="15" x14ac:dyDescent="0.2">
      <c r="A599" s="84"/>
      <c r="B599" s="84"/>
    </row>
    <row r="600" spans="1:2" ht="15" x14ac:dyDescent="0.2">
      <c r="A600" s="84"/>
      <c r="B600" s="84"/>
    </row>
    <row r="601" spans="1:2" ht="15" x14ac:dyDescent="0.2">
      <c r="A601" s="84"/>
      <c r="B601" s="84"/>
    </row>
    <row r="602" spans="1:2" ht="15" x14ac:dyDescent="0.2">
      <c r="A602" s="84"/>
      <c r="B602" s="84"/>
    </row>
    <row r="603" spans="1:2" ht="15" x14ac:dyDescent="0.2">
      <c r="A603" s="84"/>
      <c r="B603" s="84"/>
    </row>
    <row r="604" spans="1:2" ht="15" x14ac:dyDescent="0.2">
      <c r="A604" s="84"/>
      <c r="B604" s="84"/>
    </row>
    <row r="605" spans="1:2" ht="15" x14ac:dyDescent="0.2">
      <c r="A605" s="84"/>
      <c r="B605" s="84"/>
    </row>
    <row r="606" spans="1:2" ht="15" x14ac:dyDescent="0.2">
      <c r="A606" s="84"/>
      <c r="B606" s="84"/>
    </row>
    <row r="607" spans="1:2" ht="15" x14ac:dyDescent="0.2">
      <c r="A607" s="84"/>
      <c r="B607" s="84"/>
    </row>
    <row r="608" spans="1:2" ht="15" x14ac:dyDescent="0.2">
      <c r="A608" s="84"/>
      <c r="B608" s="84"/>
    </row>
    <row r="609" spans="1:2" ht="15" x14ac:dyDescent="0.2">
      <c r="A609" s="84"/>
      <c r="B609" s="84"/>
    </row>
    <row r="610" spans="1:2" ht="15" x14ac:dyDescent="0.2">
      <c r="A610" s="84"/>
      <c r="B610" s="84"/>
    </row>
    <row r="611" spans="1:2" ht="15" x14ac:dyDescent="0.2">
      <c r="A611" s="84"/>
      <c r="B611" s="84"/>
    </row>
    <row r="612" spans="1:2" ht="15" x14ac:dyDescent="0.2">
      <c r="A612" s="84"/>
      <c r="B612" s="84"/>
    </row>
    <row r="613" spans="1:2" ht="15" x14ac:dyDescent="0.2">
      <c r="A613" s="84"/>
      <c r="B613" s="84"/>
    </row>
    <row r="614" spans="1:2" ht="15" x14ac:dyDescent="0.2">
      <c r="A614" s="84"/>
      <c r="B614" s="84"/>
    </row>
    <row r="615" spans="1:2" ht="15" x14ac:dyDescent="0.2">
      <c r="A615" s="84"/>
      <c r="B615" s="84"/>
    </row>
    <row r="616" spans="1:2" ht="15" x14ac:dyDescent="0.2">
      <c r="A616" s="84"/>
      <c r="B616" s="84"/>
    </row>
    <row r="617" spans="1:2" ht="15" x14ac:dyDescent="0.2">
      <c r="A617" s="84"/>
      <c r="B617" s="84"/>
    </row>
    <row r="618" spans="1:2" ht="15" x14ac:dyDescent="0.2">
      <c r="A618" s="84"/>
      <c r="B618" s="84"/>
    </row>
    <row r="619" spans="1:2" ht="15" x14ac:dyDescent="0.2">
      <c r="A619" s="84"/>
      <c r="B619" s="84"/>
    </row>
    <row r="620" spans="1:2" ht="15" x14ac:dyDescent="0.2">
      <c r="A620" s="84"/>
      <c r="B620" s="84"/>
    </row>
    <row r="621" spans="1:2" ht="15" x14ac:dyDescent="0.2">
      <c r="A621" s="84"/>
      <c r="B621" s="84"/>
    </row>
    <row r="622" spans="1:2" ht="15" x14ac:dyDescent="0.2">
      <c r="A622" s="84"/>
      <c r="B622" s="84"/>
    </row>
    <row r="623" spans="1:2" ht="15" x14ac:dyDescent="0.2">
      <c r="A623" s="84"/>
      <c r="B623" s="84"/>
    </row>
    <row r="624" spans="1:2" ht="15" x14ac:dyDescent="0.2">
      <c r="A624" s="84"/>
      <c r="B624" s="84"/>
    </row>
    <row r="625" spans="1:2" ht="15" x14ac:dyDescent="0.2">
      <c r="A625" s="84"/>
      <c r="B625" s="84"/>
    </row>
    <row r="626" spans="1:2" ht="15" x14ac:dyDescent="0.2">
      <c r="A626" s="84"/>
      <c r="B626" s="84"/>
    </row>
    <row r="627" spans="1:2" ht="15" x14ac:dyDescent="0.2">
      <c r="A627" s="84"/>
      <c r="B627" s="84"/>
    </row>
    <row r="628" spans="1:2" ht="15" x14ac:dyDescent="0.2">
      <c r="A628" s="84"/>
      <c r="B628" s="84"/>
    </row>
    <row r="629" spans="1:2" ht="15" x14ac:dyDescent="0.2">
      <c r="A629" s="84"/>
      <c r="B629" s="84"/>
    </row>
    <row r="630" spans="1:2" ht="15" x14ac:dyDescent="0.2">
      <c r="A630" s="84"/>
      <c r="B630" s="84"/>
    </row>
    <row r="631" spans="1:2" ht="15" x14ac:dyDescent="0.2">
      <c r="A631" s="84"/>
      <c r="B631" s="84"/>
    </row>
    <row r="632" spans="1:2" ht="15" x14ac:dyDescent="0.2">
      <c r="A632" s="84"/>
      <c r="B632" s="84"/>
    </row>
    <row r="633" spans="1:2" ht="15" x14ac:dyDescent="0.2">
      <c r="A633" s="84"/>
      <c r="B633" s="84"/>
    </row>
    <row r="634" spans="1:2" ht="15" x14ac:dyDescent="0.2">
      <c r="A634" s="84"/>
      <c r="B634" s="84"/>
    </row>
    <row r="635" spans="1:2" ht="15" x14ac:dyDescent="0.2">
      <c r="A635" s="84"/>
      <c r="B635" s="84"/>
    </row>
    <row r="636" spans="1:2" ht="15" x14ac:dyDescent="0.2">
      <c r="A636" s="84"/>
      <c r="B636" s="84"/>
    </row>
    <row r="637" spans="1:2" ht="15" x14ac:dyDescent="0.2">
      <c r="A637" s="84"/>
      <c r="B637" s="84"/>
    </row>
    <row r="638" spans="1:2" ht="15" x14ac:dyDescent="0.2">
      <c r="A638" s="84"/>
      <c r="B638" s="84"/>
    </row>
    <row r="639" spans="1:2" ht="15" x14ac:dyDescent="0.2">
      <c r="A639" s="84"/>
      <c r="B639" s="84"/>
    </row>
    <row r="640" spans="1:2" ht="15" x14ac:dyDescent="0.2">
      <c r="A640" s="84"/>
      <c r="B640" s="84"/>
    </row>
    <row r="641" spans="1:2" ht="15" x14ac:dyDescent="0.2">
      <c r="A641" s="84"/>
      <c r="B641" s="84"/>
    </row>
    <row r="642" spans="1:2" ht="15" x14ac:dyDescent="0.2">
      <c r="A642" s="84"/>
      <c r="B642" s="84"/>
    </row>
    <row r="643" spans="1:2" ht="15" x14ac:dyDescent="0.2">
      <c r="A643" s="84"/>
      <c r="B643" s="84"/>
    </row>
    <row r="644" spans="1:2" ht="15" x14ac:dyDescent="0.2">
      <c r="A644" s="84"/>
      <c r="B644" s="84"/>
    </row>
    <row r="645" spans="1:2" ht="15" x14ac:dyDescent="0.2">
      <c r="A645" s="84"/>
      <c r="B645" s="84"/>
    </row>
    <row r="646" spans="1:2" ht="15" x14ac:dyDescent="0.2">
      <c r="A646" s="84"/>
      <c r="B646" s="84"/>
    </row>
    <row r="647" spans="1:2" ht="15" x14ac:dyDescent="0.2">
      <c r="A647" s="84"/>
      <c r="B647" s="84"/>
    </row>
    <row r="648" spans="1:2" ht="15" x14ac:dyDescent="0.2">
      <c r="A648" s="84"/>
      <c r="B648" s="84"/>
    </row>
    <row r="649" spans="1:2" ht="15" x14ac:dyDescent="0.2">
      <c r="A649" s="84"/>
      <c r="B649" s="84"/>
    </row>
    <row r="650" spans="1:2" ht="15" x14ac:dyDescent="0.2">
      <c r="A650" s="84"/>
      <c r="B650" s="84"/>
    </row>
    <row r="651" spans="1:2" ht="15" x14ac:dyDescent="0.2">
      <c r="A651" s="84"/>
      <c r="B651" s="84"/>
    </row>
    <row r="652" spans="1:2" ht="15" x14ac:dyDescent="0.2">
      <c r="A652" s="84"/>
      <c r="B652" s="84"/>
    </row>
    <row r="653" spans="1:2" ht="15" x14ac:dyDescent="0.2">
      <c r="A653" s="84"/>
      <c r="B653" s="84"/>
    </row>
    <row r="654" spans="1:2" ht="15" x14ac:dyDescent="0.2">
      <c r="A654" s="84"/>
      <c r="B654" s="84"/>
    </row>
    <row r="655" spans="1:2" ht="15" x14ac:dyDescent="0.2">
      <c r="A655" s="84"/>
      <c r="B655" s="84"/>
    </row>
    <row r="656" spans="1:2" ht="15" x14ac:dyDescent="0.2">
      <c r="A656" s="84"/>
      <c r="B656" s="84"/>
    </row>
    <row r="657" spans="1:2" ht="15" x14ac:dyDescent="0.2">
      <c r="A657" s="84"/>
      <c r="B657" s="84"/>
    </row>
    <row r="658" spans="1:2" ht="15" x14ac:dyDescent="0.2">
      <c r="A658" s="84"/>
      <c r="B658" s="84"/>
    </row>
    <row r="659" spans="1:2" ht="15" x14ac:dyDescent="0.2">
      <c r="A659" s="84"/>
      <c r="B659" s="84"/>
    </row>
    <row r="660" spans="1:2" ht="15" x14ac:dyDescent="0.2">
      <c r="A660" s="84"/>
      <c r="B660" s="84"/>
    </row>
    <row r="661" spans="1:2" ht="15" x14ac:dyDescent="0.2">
      <c r="A661" s="84"/>
      <c r="B661" s="84"/>
    </row>
    <row r="662" spans="1:2" ht="15" x14ac:dyDescent="0.2">
      <c r="A662" s="84"/>
      <c r="B662" s="84"/>
    </row>
    <row r="663" spans="1:2" ht="15" x14ac:dyDescent="0.2">
      <c r="A663" s="84"/>
      <c r="B663" s="84"/>
    </row>
    <row r="664" spans="1:2" ht="15" x14ac:dyDescent="0.2">
      <c r="A664" s="84"/>
      <c r="B664" s="84"/>
    </row>
    <row r="665" spans="1:2" ht="15" x14ac:dyDescent="0.2">
      <c r="A665" s="84"/>
      <c r="B665" s="84"/>
    </row>
    <row r="666" spans="1:2" ht="15" x14ac:dyDescent="0.2">
      <c r="A666" s="84"/>
      <c r="B666" s="84"/>
    </row>
    <row r="667" spans="1:2" ht="15" x14ac:dyDescent="0.2">
      <c r="A667" s="84"/>
      <c r="B667" s="84"/>
    </row>
    <row r="668" spans="1:2" ht="15" x14ac:dyDescent="0.2">
      <c r="A668" s="84"/>
      <c r="B668" s="84"/>
    </row>
    <row r="669" spans="1:2" ht="15" x14ac:dyDescent="0.2">
      <c r="A669" s="84"/>
      <c r="B669" s="84"/>
    </row>
    <row r="670" spans="1:2" ht="15" x14ac:dyDescent="0.2">
      <c r="A670" s="84"/>
      <c r="B670" s="84"/>
    </row>
    <row r="671" spans="1:2" ht="15" x14ac:dyDescent="0.2">
      <c r="A671" s="84"/>
      <c r="B671" s="84"/>
    </row>
    <row r="672" spans="1:2" ht="15" x14ac:dyDescent="0.2">
      <c r="A672" s="84"/>
      <c r="B672" s="84"/>
    </row>
    <row r="673" spans="1:2" ht="15" x14ac:dyDescent="0.2">
      <c r="A673" s="84"/>
      <c r="B673" s="84"/>
    </row>
    <row r="674" spans="1:2" ht="15" x14ac:dyDescent="0.2">
      <c r="A674" s="84"/>
      <c r="B674" s="84"/>
    </row>
    <row r="675" spans="1:2" ht="15" x14ac:dyDescent="0.2">
      <c r="A675" s="84"/>
      <c r="B675" s="84"/>
    </row>
    <row r="676" spans="1:2" ht="15" x14ac:dyDescent="0.2">
      <c r="A676" s="84"/>
      <c r="B676" s="84"/>
    </row>
    <row r="677" spans="1:2" ht="15" x14ac:dyDescent="0.2">
      <c r="A677" s="84"/>
      <c r="B677" s="84"/>
    </row>
    <row r="678" spans="1:2" ht="15" x14ac:dyDescent="0.2">
      <c r="A678" s="84"/>
      <c r="B678" s="84"/>
    </row>
    <row r="679" spans="1:2" ht="15" x14ac:dyDescent="0.2">
      <c r="A679" s="84"/>
      <c r="B679" s="84"/>
    </row>
    <row r="680" spans="1:2" ht="15" x14ac:dyDescent="0.2">
      <c r="A680" s="84"/>
      <c r="B680" s="84"/>
    </row>
    <row r="681" spans="1:2" ht="15" x14ac:dyDescent="0.2">
      <c r="A681" s="84"/>
      <c r="B681" s="84"/>
    </row>
    <row r="682" spans="1:2" ht="15" x14ac:dyDescent="0.2">
      <c r="A682" s="84"/>
      <c r="B682" s="84"/>
    </row>
    <row r="683" spans="1:2" ht="15" x14ac:dyDescent="0.2">
      <c r="A683" s="84"/>
      <c r="B683" s="84"/>
    </row>
    <row r="684" spans="1:2" ht="15" x14ac:dyDescent="0.2">
      <c r="A684" s="84"/>
      <c r="B684" s="84"/>
    </row>
    <row r="685" spans="1:2" ht="15" x14ac:dyDescent="0.2">
      <c r="A685" s="84"/>
      <c r="B685" s="84"/>
    </row>
    <row r="686" spans="1:2" ht="15" x14ac:dyDescent="0.2">
      <c r="A686" s="84"/>
      <c r="B686" s="84"/>
    </row>
    <row r="687" spans="1:2" ht="15" x14ac:dyDescent="0.2">
      <c r="A687" s="84"/>
      <c r="B687" s="84"/>
    </row>
    <row r="688" spans="1:2" ht="15" x14ac:dyDescent="0.2">
      <c r="A688" s="84"/>
      <c r="B688" s="84"/>
    </row>
    <row r="689" spans="1:2" ht="15" x14ac:dyDescent="0.2">
      <c r="A689" s="84"/>
      <c r="B689" s="84"/>
    </row>
    <row r="690" spans="1:2" ht="15" x14ac:dyDescent="0.2">
      <c r="A690" s="84"/>
      <c r="B690" s="84"/>
    </row>
    <row r="691" spans="1:2" ht="15" x14ac:dyDescent="0.2">
      <c r="A691" s="84"/>
      <c r="B691" s="84"/>
    </row>
    <row r="692" spans="1:2" ht="15" x14ac:dyDescent="0.2">
      <c r="A692" s="84"/>
      <c r="B692" s="84"/>
    </row>
    <row r="693" spans="1:2" ht="15" x14ac:dyDescent="0.2">
      <c r="A693" s="84"/>
      <c r="B693" s="84"/>
    </row>
    <row r="694" spans="1:2" ht="15" x14ac:dyDescent="0.2">
      <c r="A694" s="84"/>
      <c r="B694" s="84"/>
    </row>
    <row r="695" spans="1:2" ht="15" x14ac:dyDescent="0.2">
      <c r="A695" s="84"/>
      <c r="B695" s="84"/>
    </row>
    <row r="696" spans="1:2" ht="15" x14ac:dyDescent="0.2">
      <c r="A696" s="84"/>
      <c r="B696" s="84"/>
    </row>
    <row r="697" spans="1:2" ht="15" x14ac:dyDescent="0.2">
      <c r="A697" s="84"/>
      <c r="B697" s="84"/>
    </row>
    <row r="698" spans="1:2" ht="15" x14ac:dyDescent="0.2">
      <c r="A698" s="84"/>
      <c r="B698" s="84"/>
    </row>
    <row r="699" spans="1:2" ht="15" x14ac:dyDescent="0.2">
      <c r="A699" s="84"/>
      <c r="B699" s="84"/>
    </row>
    <row r="700" spans="1:2" ht="15" x14ac:dyDescent="0.2">
      <c r="A700" s="84"/>
      <c r="B700" s="84"/>
    </row>
    <row r="701" spans="1:2" ht="15" x14ac:dyDescent="0.2">
      <c r="A701" s="84"/>
      <c r="B701" s="84"/>
    </row>
    <row r="702" spans="1:2" ht="15" x14ac:dyDescent="0.2">
      <c r="A702" s="84"/>
      <c r="B702" s="84"/>
    </row>
    <row r="703" spans="1:2" ht="15" x14ac:dyDescent="0.2">
      <c r="A703" s="84"/>
      <c r="B703" s="84"/>
    </row>
    <row r="704" spans="1:2" ht="15" x14ac:dyDescent="0.2">
      <c r="A704" s="84"/>
      <c r="B704" s="84"/>
    </row>
    <row r="705" spans="1:2" ht="15" x14ac:dyDescent="0.2">
      <c r="A705" s="84"/>
      <c r="B705" s="84"/>
    </row>
    <row r="706" spans="1:2" ht="15" x14ac:dyDescent="0.2">
      <c r="A706" s="84"/>
      <c r="B706" s="84"/>
    </row>
    <row r="707" spans="1:2" ht="15" x14ac:dyDescent="0.2">
      <c r="A707" s="84"/>
      <c r="B707" s="84"/>
    </row>
    <row r="708" spans="1:2" ht="15" x14ac:dyDescent="0.2">
      <c r="A708" s="84"/>
      <c r="B708" s="84"/>
    </row>
    <row r="709" spans="1:2" ht="15" x14ac:dyDescent="0.2">
      <c r="A709" s="84"/>
      <c r="B709" s="84"/>
    </row>
    <row r="710" spans="1:2" ht="15" x14ac:dyDescent="0.2">
      <c r="A710" s="84"/>
      <c r="B710" s="84"/>
    </row>
    <row r="711" spans="1:2" ht="15" x14ac:dyDescent="0.2">
      <c r="A711" s="84"/>
      <c r="B711" s="84"/>
    </row>
    <row r="712" spans="1:2" ht="15" x14ac:dyDescent="0.2">
      <c r="A712" s="84"/>
      <c r="B712" s="84"/>
    </row>
    <row r="713" spans="1:2" ht="15" x14ac:dyDescent="0.2">
      <c r="A713" s="84"/>
      <c r="B713" s="84"/>
    </row>
    <row r="714" spans="1:2" ht="15" x14ac:dyDescent="0.2">
      <c r="A714" s="84"/>
      <c r="B714" s="84"/>
    </row>
    <row r="715" spans="1:2" ht="15" x14ac:dyDescent="0.2">
      <c r="A715" s="84"/>
      <c r="B715" s="84"/>
    </row>
    <row r="716" spans="1:2" ht="15" x14ac:dyDescent="0.2">
      <c r="A716" s="84"/>
      <c r="B716" s="84"/>
    </row>
    <row r="717" spans="1:2" ht="15" x14ac:dyDescent="0.2">
      <c r="A717" s="84"/>
      <c r="B717" s="84"/>
    </row>
    <row r="718" spans="1:2" ht="15" x14ac:dyDescent="0.2">
      <c r="A718" s="84"/>
      <c r="B718" s="84"/>
    </row>
    <row r="719" spans="1:2" ht="15" x14ac:dyDescent="0.2">
      <c r="A719" s="84"/>
      <c r="B719" s="84"/>
    </row>
    <row r="720" spans="1:2" ht="15" x14ac:dyDescent="0.2">
      <c r="A720" s="84"/>
      <c r="B720" s="84"/>
    </row>
    <row r="721" spans="1:2" ht="15" x14ac:dyDescent="0.2">
      <c r="A721" s="84"/>
      <c r="B721" s="84"/>
    </row>
    <row r="722" spans="1:2" ht="15" x14ac:dyDescent="0.2">
      <c r="A722" s="84"/>
      <c r="B722" s="84"/>
    </row>
    <row r="723" spans="1:2" ht="15" x14ac:dyDescent="0.2">
      <c r="A723" s="84"/>
      <c r="B723" s="84"/>
    </row>
    <row r="724" spans="1:2" ht="15" x14ac:dyDescent="0.2">
      <c r="A724" s="84"/>
      <c r="B724" s="84"/>
    </row>
    <row r="725" spans="1:2" ht="15" x14ac:dyDescent="0.2">
      <c r="A725" s="84"/>
      <c r="B725" s="84"/>
    </row>
    <row r="726" spans="1:2" ht="15" x14ac:dyDescent="0.2">
      <c r="A726" s="84"/>
      <c r="B726" s="84"/>
    </row>
    <row r="727" spans="1:2" ht="15" x14ac:dyDescent="0.2">
      <c r="A727" s="84"/>
      <c r="B727" s="84"/>
    </row>
    <row r="728" spans="1:2" ht="15" x14ac:dyDescent="0.2">
      <c r="A728" s="84"/>
      <c r="B728" s="84"/>
    </row>
    <row r="729" spans="1:2" ht="15" x14ac:dyDescent="0.2">
      <c r="A729" s="84"/>
      <c r="B729" s="84"/>
    </row>
    <row r="730" spans="1:2" ht="15" x14ac:dyDescent="0.2">
      <c r="A730" s="84"/>
      <c r="B730" s="84"/>
    </row>
    <row r="731" spans="1:2" ht="15" x14ac:dyDescent="0.2">
      <c r="A731" s="84"/>
      <c r="B731" s="84"/>
    </row>
    <row r="732" spans="1:2" ht="15" x14ac:dyDescent="0.2">
      <c r="A732" s="84"/>
      <c r="B732" s="84"/>
    </row>
    <row r="733" spans="1:2" ht="15" x14ac:dyDescent="0.2">
      <c r="A733" s="84"/>
      <c r="B733" s="84"/>
    </row>
    <row r="734" spans="1:2" ht="15" x14ac:dyDescent="0.2">
      <c r="A734" s="84"/>
      <c r="B734" s="84"/>
    </row>
    <row r="735" spans="1:2" ht="15" x14ac:dyDescent="0.2">
      <c r="A735" s="84"/>
      <c r="B735" s="84"/>
    </row>
    <row r="736" spans="1:2" ht="15" x14ac:dyDescent="0.2">
      <c r="A736" s="84"/>
      <c r="B736" s="84"/>
    </row>
    <row r="737" spans="1:2" ht="15" x14ac:dyDescent="0.2">
      <c r="A737" s="84"/>
      <c r="B737" s="84"/>
    </row>
    <row r="738" spans="1:2" ht="15" x14ac:dyDescent="0.2">
      <c r="A738" s="84"/>
      <c r="B738" s="84"/>
    </row>
    <row r="739" spans="1:2" ht="15" x14ac:dyDescent="0.2">
      <c r="A739" s="84"/>
      <c r="B739" s="84"/>
    </row>
    <row r="740" spans="1:2" ht="15" x14ac:dyDescent="0.2">
      <c r="A740" s="84"/>
      <c r="B740" s="84"/>
    </row>
    <row r="741" spans="1:2" ht="15" x14ac:dyDescent="0.2">
      <c r="A741" s="84"/>
      <c r="B741" s="84"/>
    </row>
    <row r="742" spans="1:2" ht="15" x14ac:dyDescent="0.2">
      <c r="A742" s="84"/>
      <c r="B742" s="84"/>
    </row>
    <row r="743" spans="1:2" ht="15" x14ac:dyDescent="0.2">
      <c r="A743" s="84"/>
      <c r="B743" s="84"/>
    </row>
    <row r="744" spans="1:2" ht="15" x14ac:dyDescent="0.2">
      <c r="A744" s="84"/>
      <c r="B744" s="84"/>
    </row>
    <row r="745" spans="1:2" ht="15" x14ac:dyDescent="0.2">
      <c r="A745" s="84"/>
      <c r="B745" s="84"/>
    </row>
    <row r="746" spans="1:2" ht="15" x14ac:dyDescent="0.2">
      <c r="A746" s="84"/>
      <c r="B746" s="84"/>
    </row>
    <row r="747" spans="1:2" ht="15" x14ac:dyDescent="0.2">
      <c r="A747" s="84"/>
      <c r="B747" s="84"/>
    </row>
    <row r="748" spans="1:2" ht="15" x14ac:dyDescent="0.2">
      <c r="A748" s="84"/>
      <c r="B748" s="84"/>
    </row>
    <row r="749" spans="1:2" ht="15" x14ac:dyDescent="0.2">
      <c r="A749" s="84"/>
      <c r="B749" s="84"/>
    </row>
    <row r="750" spans="1:2" ht="15" x14ac:dyDescent="0.2">
      <c r="A750" s="84"/>
      <c r="B750" s="84"/>
    </row>
    <row r="751" spans="1:2" ht="15" x14ac:dyDescent="0.2">
      <c r="A751" s="84"/>
      <c r="B751" s="84"/>
    </row>
    <row r="752" spans="1:2" ht="15" x14ac:dyDescent="0.2">
      <c r="A752" s="84"/>
      <c r="B752" s="84"/>
    </row>
    <row r="753" spans="1:2" ht="15" x14ac:dyDescent="0.2">
      <c r="A753" s="84"/>
      <c r="B753" s="84"/>
    </row>
    <row r="754" spans="1:2" ht="15" x14ac:dyDescent="0.2">
      <c r="A754" s="84"/>
      <c r="B754" s="84"/>
    </row>
    <row r="755" spans="1:2" ht="15" x14ac:dyDescent="0.2">
      <c r="A755" s="84"/>
      <c r="B755" s="84"/>
    </row>
    <row r="756" spans="1:2" ht="15" x14ac:dyDescent="0.2">
      <c r="A756" s="84"/>
      <c r="B756" s="84"/>
    </row>
    <row r="757" spans="1:2" ht="15" x14ac:dyDescent="0.2">
      <c r="A757" s="84"/>
      <c r="B757" s="84"/>
    </row>
    <row r="758" spans="1:2" ht="15" x14ac:dyDescent="0.2">
      <c r="A758" s="84"/>
      <c r="B758" s="84"/>
    </row>
    <row r="759" spans="1:2" ht="15" x14ac:dyDescent="0.2">
      <c r="A759" s="84"/>
      <c r="B759" s="84"/>
    </row>
    <row r="760" spans="1:2" ht="15" x14ac:dyDescent="0.2">
      <c r="A760" s="84"/>
      <c r="B760" s="84"/>
    </row>
    <row r="761" spans="1:2" ht="15" x14ac:dyDescent="0.2">
      <c r="A761" s="84"/>
      <c r="B761" s="84"/>
    </row>
    <row r="762" spans="1:2" ht="15" x14ac:dyDescent="0.2">
      <c r="A762" s="84"/>
      <c r="B762" s="84"/>
    </row>
    <row r="763" spans="1:2" ht="15" x14ac:dyDescent="0.2">
      <c r="A763" s="84"/>
      <c r="B763" s="84"/>
    </row>
    <row r="764" spans="1:2" ht="15" x14ac:dyDescent="0.2">
      <c r="A764" s="84"/>
      <c r="B764" s="84"/>
    </row>
    <row r="765" spans="1:2" ht="15" x14ac:dyDescent="0.2">
      <c r="A765" s="84"/>
      <c r="B765" s="84"/>
    </row>
    <row r="766" spans="1:2" ht="15" x14ac:dyDescent="0.2">
      <c r="A766" s="84"/>
      <c r="B766" s="84"/>
    </row>
    <row r="767" spans="1:2" ht="15" x14ac:dyDescent="0.2">
      <c r="A767" s="84"/>
      <c r="B767" s="84"/>
    </row>
    <row r="768" spans="1:2" ht="15" x14ac:dyDescent="0.2">
      <c r="A768" s="84"/>
      <c r="B768" s="84"/>
    </row>
    <row r="769" spans="1:2" ht="15" x14ac:dyDescent="0.2">
      <c r="A769" s="84"/>
      <c r="B769" s="84"/>
    </row>
    <row r="770" spans="1:2" ht="15" x14ac:dyDescent="0.2">
      <c r="A770" s="84"/>
      <c r="B770" s="84"/>
    </row>
    <row r="771" spans="1:2" ht="15" x14ac:dyDescent="0.2">
      <c r="A771" s="84"/>
      <c r="B771" s="84"/>
    </row>
    <row r="772" spans="1:2" ht="15" x14ac:dyDescent="0.2">
      <c r="A772" s="84"/>
      <c r="B772" s="84"/>
    </row>
    <row r="773" spans="1:2" ht="15" x14ac:dyDescent="0.2">
      <c r="A773" s="84"/>
      <c r="B773" s="84"/>
    </row>
    <row r="774" spans="1:2" ht="15" x14ac:dyDescent="0.2">
      <c r="A774" s="84"/>
      <c r="B774" s="84"/>
    </row>
    <row r="775" spans="1:2" ht="15" x14ac:dyDescent="0.2">
      <c r="A775" s="84"/>
      <c r="B775" s="84"/>
    </row>
    <row r="776" spans="1:2" ht="15" x14ac:dyDescent="0.2">
      <c r="A776" s="84"/>
      <c r="B776" s="84"/>
    </row>
    <row r="777" spans="1:2" ht="15" x14ac:dyDescent="0.2">
      <c r="A777" s="84"/>
      <c r="B777" s="84"/>
    </row>
    <row r="778" spans="1:2" ht="15" x14ac:dyDescent="0.2">
      <c r="A778" s="84"/>
      <c r="B778" s="84"/>
    </row>
    <row r="779" spans="1:2" ht="15" x14ac:dyDescent="0.2">
      <c r="A779" s="84"/>
      <c r="B779" s="84"/>
    </row>
    <row r="780" spans="1:2" ht="15" x14ac:dyDescent="0.2">
      <c r="A780" s="84"/>
      <c r="B780" s="84"/>
    </row>
    <row r="781" spans="1:2" ht="15" x14ac:dyDescent="0.2">
      <c r="A781" s="84"/>
      <c r="B781" s="84"/>
    </row>
    <row r="782" spans="1:2" ht="15" x14ac:dyDescent="0.2">
      <c r="A782" s="84"/>
      <c r="B782" s="84"/>
    </row>
    <row r="783" spans="1:2" ht="15" x14ac:dyDescent="0.2">
      <c r="A783" s="84"/>
      <c r="B783" s="84"/>
    </row>
    <row r="784" spans="1:2" ht="15" x14ac:dyDescent="0.2">
      <c r="A784" s="84"/>
      <c r="B784" s="84"/>
    </row>
    <row r="785" spans="1:2" ht="15" x14ac:dyDescent="0.2">
      <c r="A785" s="84"/>
      <c r="B785" s="84"/>
    </row>
    <row r="786" spans="1:2" ht="15" x14ac:dyDescent="0.2">
      <c r="A786" s="84"/>
      <c r="B786" s="84"/>
    </row>
    <row r="787" spans="1:2" ht="15" x14ac:dyDescent="0.2">
      <c r="A787" s="84"/>
      <c r="B787" s="84"/>
    </row>
    <row r="788" spans="1:2" ht="15" x14ac:dyDescent="0.2">
      <c r="A788" s="84"/>
      <c r="B788" s="84"/>
    </row>
    <row r="789" spans="1:2" ht="15" x14ac:dyDescent="0.2">
      <c r="A789" s="84"/>
      <c r="B789" s="84"/>
    </row>
    <row r="790" spans="1:2" ht="15" x14ac:dyDescent="0.2">
      <c r="A790" s="84"/>
      <c r="B790" s="84"/>
    </row>
    <row r="791" spans="1:2" ht="15" x14ac:dyDescent="0.2">
      <c r="A791" s="84"/>
      <c r="B791" s="84"/>
    </row>
    <row r="792" spans="1:2" ht="15" x14ac:dyDescent="0.2">
      <c r="A792" s="84"/>
      <c r="B792" s="84"/>
    </row>
    <row r="793" spans="1:2" ht="15" x14ac:dyDescent="0.2">
      <c r="A793" s="84"/>
      <c r="B793" s="84"/>
    </row>
    <row r="794" spans="1:2" ht="15" x14ac:dyDescent="0.2">
      <c r="A794" s="84"/>
      <c r="B794" s="84"/>
    </row>
    <row r="795" spans="1:2" ht="15" x14ac:dyDescent="0.2">
      <c r="A795" s="84"/>
      <c r="B795" s="84"/>
    </row>
    <row r="796" spans="1:2" ht="15" x14ac:dyDescent="0.2">
      <c r="A796" s="84"/>
      <c r="B796" s="84"/>
    </row>
    <row r="797" spans="1:2" ht="15" x14ac:dyDescent="0.2">
      <c r="A797" s="84"/>
      <c r="B797" s="84"/>
    </row>
    <row r="798" spans="1:2" ht="15" x14ac:dyDescent="0.2">
      <c r="A798" s="84"/>
      <c r="B798" s="84"/>
    </row>
    <row r="799" spans="1:2" ht="15" x14ac:dyDescent="0.2">
      <c r="A799" s="84"/>
      <c r="B799" s="84"/>
    </row>
    <row r="800" spans="1:2" ht="15" x14ac:dyDescent="0.2">
      <c r="A800" s="84"/>
      <c r="B800" s="84"/>
    </row>
    <row r="801" spans="1:2" ht="15" x14ac:dyDescent="0.2">
      <c r="A801" s="84"/>
      <c r="B801" s="84"/>
    </row>
    <row r="802" spans="1:2" ht="15" x14ac:dyDescent="0.2">
      <c r="A802" s="84"/>
      <c r="B802" s="84"/>
    </row>
    <row r="803" spans="1:2" ht="15" x14ac:dyDescent="0.2">
      <c r="A803" s="84"/>
      <c r="B803" s="84"/>
    </row>
    <row r="804" spans="1:2" ht="15" x14ac:dyDescent="0.2">
      <c r="A804" s="84"/>
      <c r="B804" s="84"/>
    </row>
  </sheetData>
  <printOptions horizontalCentered="1"/>
  <pageMargins left="0.51181102362204722" right="0.51181102362204722" top="0.98425196850393704" bottom="0.59055118110236227" header="0.31496062992125984" footer="0.31496062992125984"/>
  <pageSetup paperSize="9" scale="70" orientation="portrait" r:id="rId1"/>
  <headerFooter>
    <oddHeader>&amp;CP ř í l o h a  č. 1d) 
k usnesení Zastupitelstva  MČ Praha 4 č. 11Z-3/2024 ze dne 19. 6 .2024
&amp;"Arial CE,Tučná kurzíva"&amp;11Hospodaření s fondy v Kč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view="pageLayout" zoomScaleNormal="100" workbookViewId="0">
      <selection activeCell="G16" sqref="G16"/>
    </sheetView>
  </sheetViews>
  <sheetFormatPr defaultRowHeight="12.75" x14ac:dyDescent="0.2"/>
  <cols>
    <col min="1" max="1" width="3.140625" customWidth="1"/>
    <col min="2" max="4" width="2.140625" customWidth="1"/>
    <col min="5" max="5" width="10.85546875" customWidth="1"/>
    <col min="6" max="7" width="8" customWidth="1"/>
    <col min="8" max="9" width="2.140625" customWidth="1"/>
    <col min="10" max="10" width="4.140625" customWidth="1"/>
    <col min="11" max="11" width="10.85546875" customWidth="1"/>
    <col min="12" max="12" width="6" customWidth="1"/>
    <col min="13" max="13" width="10.85546875" customWidth="1"/>
    <col min="14" max="15" width="6" customWidth="1"/>
    <col min="16" max="16" width="9" customWidth="1"/>
    <col min="17" max="17" width="3.140625" customWidth="1"/>
    <col min="18" max="18" width="9.85546875" customWidth="1"/>
    <col min="19" max="19" width="7" customWidth="1"/>
  </cols>
  <sheetData>
    <row r="1" spans="1:19" x14ac:dyDescent="0.2">
      <c r="A1" s="42" t="s">
        <v>2253</v>
      </c>
      <c r="B1" s="42"/>
      <c r="C1" s="42"/>
      <c r="D1" s="42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 t="s">
        <v>2254</v>
      </c>
    </row>
    <row r="2" spans="1:19" ht="21" x14ac:dyDescent="0.2">
      <c r="A2" s="47"/>
      <c r="B2" s="47"/>
      <c r="C2" s="47"/>
      <c r="D2" s="47"/>
      <c r="E2" s="47"/>
      <c r="F2" s="48" t="s">
        <v>2255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85"/>
    </row>
    <row r="3" spans="1:19" x14ac:dyDescent="0.2">
      <c r="A3" s="412"/>
      <c r="B3" s="49"/>
      <c r="C3" s="49"/>
      <c r="D3" s="49"/>
      <c r="E3" s="49"/>
      <c r="F3" s="50" t="s">
        <v>1499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x14ac:dyDescent="0.2">
      <c r="A4" s="47"/>
      <c r="B4" s="47"/>
      <c r="C4" s="47"/>
      <c r="D4" s="47"/>
      <c r="E4" s="47"/>
      <c r="F4" s="47" t="s">
        <v>424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ht="13.5" x14ac:dyDescent="0.2">
      <c r="A5" s="47"/>
      <c r="B5" s="47"/>
      <c r="C5" s="47"/>
      <c r="D5" s="47"/>
      <c r="E5" s="47"/>
      <c r="F5" s="86" t="s">
        <v>425</v>
      </c>
      <c r="G5" s="54" t="s">
        <v>1516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3.5" x14ac:dyDescent="0.2">
      <c r="A6" s="47"/>
      <c r="B6" s="47"/>
      <c r="C6" s="47"/>
      <c r="D6" s="47"/>
      <c r="E6" s="47"/>
      <c r="F6" s="412" t="s">
        <v>426</v>
      </c>
      <c r="G6" s="54" t="s">
        <v>51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13.5" x14ac:dyDescent="0.2">
      <c r="A7" s="47"/>
      <c r="B7" s="47"/>
      <c r="C7" s="47"/>
      <c r="D7" s="47"/>
      <c r="E7" s="47"/>
      <c r="F7" s="412" t="s">
        <v>427</v>
      </c>
      <c r="G7" s="54" t="s">
        <v>52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">
      <c r="A8" s="495"/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</row>
    <row r="9" spans="1:19" x14ac:dyDescent="0.2">
      <c r="A9" s="45" t="s">
        <v>2256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x14ac:dyDescent="0.2">
      <c r="A10" s="316"/>
      <c r="B10" s="316"/>
      <c r="C10" s="316"/>
      <c r="D10" s="316"/>
      <c r="E10" s="316"/>
      <c r="F10" s="316"/>
      <c r="G10" s="316"/>
      <c r="H10" s="317"/>
      <c r="I10" s="317"/>
      <c r="J10" s="317"/>
      <c r="K10" s="318"/>
      <c r="L10" s="319"/>
      <c r="M10" s="319"/>
      <c r="N10" s="319"/>
      <c r="O10" s="319" t="s">
        <v>428</v>
      </c>
      <c r="P10" s="319"/>
      <c r="Q10" s="319"/>
      <c r="R10" s="319"/>
      <c r="S10" s="319"/>
    </row>
    <row r="11" spans="1:19" x14ac:dyDescent="0.2">
      <c r="A11" s="320" t="s">
        <v>429</v>
      </c>
      <c r="B11" s="320"/>
      <c r="C11" s="320"/>
      <c r="D11" s="320"/>
      <c r="E11" s="320"/>
      <c r="F11" s="320"/>
      <c r="G11" s="320"/>
      <c r="H11" s="321"/>
      <c r="I11" s="321"/>
      <c r="J11" s="321" t="s">
        <v>430</v>
      </c>
      <c r="K11" s="322"/>
      <c r="L11" s="323"/>
      <c r="M11" s="324" t="s">
        <v>431</v>
      </c>
      <c r="N11" s="324"/>
      <c r="O11" s="323"/>
      <c r="P11" s="323"/>
      <c r="Q11" s="323"/>
      <c r="R11" s="325"/>
      <c r="S11" s="326" t="s">
        <v>432</v>
      </c>
    </row>
    <row r="12" spans="1:19" x14ac:dyDescent="0.2">
      <c r="A12" s="320" t="s">
        <v>433</v>
      </c>
      <c r="B12" s="320"/>
      <c r="C12" s="320"/>
      <c r="D12" s="320" t="s">
        <v>434</v>
      </c>
      <c r="E12" s="320"/>
      <c r="F12" s="320"/>
      <c r="G12" s="320"/>
      <c r="H12" s="321"/>
      <c r="I12" s="321"/>
      <c r="J12" s="321" t="s">
        <v>435</v>
      </c>
      <c r="K12" s="327"/>
      <c r="L12" s="321" t="s">
        <v>436</v>
      </c>
      <c r="M12" s="321"/>
      <c r="N12" s="321" t="s">
        <v>437</v>
      </c>
      <c r="O12" s="321"/>
      <c r="P12" s="321"/>
      <c r="Q12" s="321" t="s">
        <v>438</v>
      </c>
      <c r="R12" s="327"/>
      <c r="S12" s="321"/>
    </row>
    <row r="13" spans="1:19" x14ac:dyDescent="0.2">
      <c r="A13" s="320"/>
      <c r="B13" s="320"/>
      <c r="C13" s="320"/>
      <c r="D13" s="320"/>
      <c r="E13" s="320"/>
      <c r="F13" s="320"/>
      <c r="G13" s="320"/>
      <c r="H13" s="321"/>
      <c r="I13" s="321"/>
      <c r="J13" s="321"/>
      <c r="K13" s="327"/>
      <c r="L13" s="321" t="s">
        <v>63</v>
      </c>
      <c r="M13" s="321"/>
      <c r="N13" s="321" t="s">
        <v>64</v>
      </c>
      <c r="O13" s="321"/>
      <c r="P13" s="321"/>
      <c r="Q13" s="328" t="s">
        <v>65</v>
      </c>
      <c r="R13" s="326"/>
      <c r="S13" s="326" t="s">
        <v>439</v>
      </c>
    </row>
    <row r="14" spans="1:19" x14ac:dyDescent="0.2">
      <c r="A14" s="329"/>
      <c r="B14" s="329"/>
      <c r="C14" s="329"/>
      <c r="D14" s="330" t="s">
        <v>440</v>
      </c>
      <c r="E14" s="330"/>
      <c r="F14" s="330"/>
      <c r="G14" s="330"/>
      <c r="H14" s="330"/>
      <c r="I14" s="330"/>
      <c r="J14" s="331"/>
      <c r="K14" s="611">
        <v>10444583605.370001</v>
      </c>
      <c r="L14" s="611"/>
      <c r="M14" s="611">
        <v>2466018433.3099999</v>
      </c>
      <c r="N14" s="611"/>
      <c r="O14" s="611">
        <v>7978565172.0600004</v>
      </c>
      <c r="P14" s="611"/>
      <c r="Q14" s="611"/>
      <c r="R14" s="611">
        <v>7854106144.3199997</v>
      </c>
      <c r="S14" s="611"/>
    </row>
    <row r="15" spans="1:19" x14ac:dyDescent="0.2">
      <c r="A15" s="332"/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</row>
    <row r="16" spans="1:19" x14ac:dyDescent="0.2">
      <c r="A16" s="333" t="s">
        <v>441</v>
      </c>
      <c r="B16" s="333"/>
      <c r="C16" s="333"/>
      <c r="D16" s="333" t="s">
        <v>442</v>
      </c>
      <c r="E16" s="333"/>
      <c r="F16" s="333"/>
      <c r="G16" s="333"/>
      <c r="H16" s="333"/>
      <c r="I16" s="333"/>
      <c r="J16" s="334"/>
      <c r="K16" s="609">
        <v>8496270721.2299995</v>
      </c>
      <c r="L16" s="609"/>
      <c r="M16" s="609">
        <v>2397103213.6399999</v>
      </c>
      <c r="N16" s="609"/>
      <c r="O16" s="609">
        <v>6099167507.5900002</v>
      </c>
      <c r="P16" s="609"/>
      <c r="Q16" s="609"/>
      <c r="R16" s="609">
        <v>6046238050.9899998</v>
      </c>
      <c r="S16" s="609"/>
    </row>
    <row r="17" spans="1:19" x14ac:dyDescent="0.2">
      <c r="A17" s="335"/>
      <c r="B17" s="335" t="s">
        <v>443</v>
      </c>
      <c r="C17" s="336"/>
      <c r="D17" s="337" t="s">
        <v>444</v>
      </c>
      <c r="E17" s="337"/>
      <c r="F17" s="337"/>
      <c r="G17" s="337"/>
      <c r="H17" s="337"/>
      <c r="I17" s="337"/>
      <c r="J17" s="338"/>
      <c r="K17" s="608">
        <v>49963447.359999999</v>
      </c>
      <c r="L17" s="608"/>
      <c r="M17" s="608">
        <v>40965271.200000003</v>
      </c>
      <c r="N17" s="608"/>
      <c r="O17" s="608">
        <v>8998176.1600000001</v>
      </c>
      <c r="P17" s="608"/>
      <c r="Q17" s="608"/>
      <c r="R17" s="608">
        <v>11089200.109999999</v>
      </c>
      <c r="S17" s="608"/>
    </row>
    <row r="18" spans="1:19" x14ac:dyDescent="0.2">
      <c r="A18" s="339"/>
      <c r="B18" s="339"/>
      <c r="C18" s="339" t="s">
        <v>445</v>
      </c>
      <c r="D18" s="229" t="s">
        <v>446</v>
      </c>
      <c r="E18" s="229"/>
      <c r="F18" s="229"/>
      <c r="G18" s="229"/>
      <c r="H18" s="229"/>
      <c r="I18" s="229"/>
      <c r="J18" s="417" t="s">
        <v>447</v>
      </c>
      <c r="K18" s="607"/>
      <c r="L18" s="607"/>
      <c r="M18" s="607"/>
      <c r="N18" s="607"/>
      <c r="O18" s="607"/>
      <c r="P18" s="607"/>
      <c r="Q18" s="607"/>
      <c r="R18" s="607"/>
      <c r="S18" s="607"/>
    </row>
    <row r="19" spans="1:19" x14ac:dyDescent="0.2">
      <c r="A19" s="339"/>
      <c r="B19" s="339"/>
      <c r="C19" s="339" t="s">
        <v>448</v>
      </c>
      <c r="D19" s="229" t="s">
        <v>449</v>
      </c>
      <c r="E19" s="229"/>
      <c r="F19" s="229"/>
      <c r="G19" s="229"/>
      <c r="H19" s="229"/>
      <c r="I19" s="229"/>
      <c r="J19" s="417" t="s">
        <v>450</v>
      </c>
      <c r="K19" s="607">
        <v>44323732.229999997</v>
      </c>
      <c r="L19" s="607"/>
      <c r="M19" s="607">
        <v>35760247.079999998</v>
      </c>
      <c r="N19" s="607"/>
      <c r="O19" s="607">
        <v>8563485.1500000004</v>
      </c>
      <c r="P19" s="607"/>
      <c r="Q19" s="607"/>
      <c r="R19" s="607">
        <v>10602747.6</v>
      </c>
      <c r="S19" s="607"/>
    </row>
    <row r="20" spans="1:19" x14ac:dyDescent="0.2">
      <c r="A20" s="339"/>
      <c r="B20" s="339"/>
      <c r="C20" s="339" t="s">
        <v>451</v>
      </c>
      <c r="D20" s="229" t="s">
        <v>452</v>
      </c>
      <c r="E20" s="229"/>
      <c r="F20" s="229"/>
      <c r="G20" s="229"/>
      <c r="H20" s="229"/>
      <c r="I20" s="229"/>
      <c r="J20" s="417" t="s">
        <v>453</v>
      </c>
      <c r="K20" s="607">
        <v>639507</v>
      </c>
      <c r="L20" s="607"/>
      <c r="M20" s="607">
        <v>577191.5</v>
      </c>
      <c r="N20" s="607"/>
      <c r="O20" s="607">
        <v>62315.5</v>
      </c>
      <c r="P20" s="607"/>
      <c r="Q20" s="607"/>
      <c r="R20" s="607">
        <v>102869</v>
      </c>
      <c r="S20" s="607"/>
    </row>
    <row r="21" spans="1:19" x14ac:dyDescent="0.2">
      <c r="A21" s="339"/>
      <c r="B21" s="339"/>
      <c r="C21" s="339" t="s">
        <v>454</v>
      </c>
      <c r="D21" s="229" t="s">
        <v>455</v>
      </c>
      <c r="E21" s="229"/>
      <c r="F21" s="229"/>
      <c r="G21" s="229"/>
      <c r="H21" s="229"/>
      <c r="I21" s="229"/>
      <c r="J21" s="417" t="s">
        <v>456</v>
      </c>
      <c r="K21" s="607"/>
      <c r="L21" s="607"/>
      <c r="M21" s="607"/>
      <c r="N21" s="607"/>
      <c r="O21" s="607"/>
      <c r="P21" s="607"/>
      <c r="Q21" s="607"/>
      <c r="R21" s="607"/>
      <c r="S21" s="607"/>
    </row>
    <row r="22" spans="1:19" x14ac:dyDescent="0.2">
      <c r="A22" s="339"/>
      <c r="B22" s="339"/>
      <c r="C22" s="339" t="s">
        <v>457</v>
      </c>
      <c r="D22" s="229" t="s">
        <v>458</v>
      </c>
      <c r="E22" s="229"/>
      <c r="F22" s="229"/>
      <c r="G22" s="229"/>
      <c r="H22" s="229"/>
      <c r="I22" s="229"/>
      <c r="J22" s="417" t="s">
        <v>459</v>
      </c>
      <c r="K22" s="607">
        <v>1518914.59</v>
      </c>
      <c r="L22" s="607"/>
      <c r="M22" s="607">
        <v>1518914.59</v>
      </c>
      <c r="N22" s="607"/>
      <c r="O22" s="607"/>
      <c r="P22" s="607"/>
      <c r="Q22" s="607"/>
      <c r="R22" s="607"/>
      <c r="S22" s="607"/>
    </row>
    <row r="23" spans="1:19" x14ac:dyDescent="0.2">
      <c r="A23" s="339"/>
      <c r="B23" s="339"/>
      <c r="C23" s="339" t="s">
        <v>460</v>
      </c>
      <c r="D23" s="229" t="s">
        <v>461</v>
      </c>
      <c r="E23" s="229"/>
      <c r="F23" s="229"/>
      <c r="G23" s="229"/>
      <c r="H23" s="229"/>
      <c r="I23" s="229"/>
      <c r="J23" s="417" t="s">
        <v>462</v>
      </c>
      <c r="K23" s="607">
        <v>3272205.54</v>
      </c>
      <c r="L23" s="607"/>
      <c r="M23" s="607">
        <v>3108918.03</v>
      </c>
      <c r="N23" s="607"/>
      <c r="O23" s="607">
        <v>163287.51</v>
      </c>
      <c r="P23" s="607"/>
      <c r="Q23" s="607"/>
      <c r="R23" s="607">
        <v>174495.51</v>
      </c>
      <c r="S23" s="607"/>
    </row>
    <row r="24" spans="1:19" x14ac:dyDescent="0.2">
      <c r="A24" s="339"/>
      <c r="B24" s="339"/>
      <c r="C24" s="339" t="s">
        <v>463</v>
      </c>
      <c r="D24" s="229" t="s">
        <v>464</v>
      </c>
      <c r="E24" s="229"/>
      <c r="F24" s="229"/>
      <c r="G24" s="229"/>
      <c r="H24" s="229"/>
      <c r="I24" s="229"/>
      <c r="J24" s="417" t="s">
        <v>465</v>
      </c>
      <c r="K24" s="607">
        <v>209088</v>
      </c>
      <c r="L24" s="607"/>
      <c r="M24" s="607"/>
      <c r="N24" s="607"/>
      <c r="O24" s="607">
        <v>209088</v>
      </c>
      <c r="P24" s="607"/>
      <c r="Q24" s="607"/>
      <c r="R24" s="607">
        <v>209088</v>
      </c>
      <c r="S24" s="607"/>
    </row>
    <row r="25" spans="1:19" x14ac:dyDescent="0.2">
      <c r="A25" s="339"/>
      <c r="B25" s="339"/>
      <c r="C25" s="339" t="s">
        <v>466</v>
      </c>
      <c r="D25" s="229" t="s">
        <v>467</v>
      </c>
      <c r="E25" s="229"/>
      <c r="F25" s="229"/>
      <c r="G25" s="229"/>
      <c r="H25" s="229"/>
      <c r="I25" s="229"/>
      <c r="J25" s="417" t="s">
        <v>468</v>
      </c>
      <c r="K25" s="607"/>
      <c r="L25" s="607"/>
      <c r="M25" s="607"/>
      <c r="N25" s="607"/>
      <c r="O25" s="607"/>
      <c r="P25" s="607"/>
      <c r="Q25" s="607"/>
      <c r="R25" s="607"/>
      <c r="S25" s="607"/>
    </row>
    <row r="26" spans="1:19" x14ac:dyDescent="0.2">
      <c r="A26" s="339"/>
      <c r="B26" s="339"/>
      <c r="C26" s="339" t="s">
        <v>469</v>
      </c>
      <c r="D26" s="229" t="s">
        <v>470</v>
      </c>
      <c r="E26" s="229"/>
      <c r="F26" s="229"/>
      <c r="G26" s="229"/>
      <c r="H26" s="229"/>
      <c r="I26" s="229"/>
      <c r="J26" s="417" t="s">
        <v>471</v>
      </c>
      <c r="K26" s="607"/>
      <c r="L26" s="607"/>
      <c r="M26" s="607"/>
      <c r="N26" s="607"/>
      <c r="O26" s="607"/>
      <c r="P26" s="607"/>
      <c r="Q26" s="607"/>
      <c r="R26" s="607"/>
      <c r="S26" s="607"/>
    </row>
    <row r="27" spans="1:19" x14ac:dyDescent="0.2">
      <c r="A27" s="335"/>
      <c r="B27" s="335" t="s">
        <v>472</v>
      </c>
      <c r="C27" s="336"/>
      <c r="D27" s="337" t="s">
        <v>473</v>
      </c>
      <c r="E27" s="337"/>
      <c r="F27" s="337"/>
      <c r="G27" s="337"/>
      <c r="H27" s="337"/>
      <c r="I27" s="337"/>
      <c r="J27" s="338"/>
      <c r="K27" s="608">
        <v>8340049405.2700005</v>
      </c>
      <c r="L27" s="608"/>
      <c r="M27" s="608">
        <v>2356137942.4400001</v>
      </c>
      <c r="N27" s="608"/>
      <c r="O27" s="608">
        <v>5983911462.8299999</v>
      </c>
      <c r="P27" s="608"/>
      <c r="Q27" s="608"/>
      <c r="R27" s="608">
        <v>5925198231.0299997</v>
      </c>
      <c r="S27" s="608"/>
    </row>
    <row r="28" spans="1:19" x14ac:dyDescent="0.2">
      <c r="A28" s="339"/>
      <c r="B28" s="339"/>
      <c r="C28" s="339" t="s">
        <v>445</v>
      </c>
      <c r="D28" s="229" t="s">
        <v>218</v>
      </c>
      <c r="E28" s="229"/>
      <c r="F28" s="229"/>
      <c r="G28" s="229"/>
      <c r="H28" s="229"/>
      <c r="I28" s="229"/>
      <c r="J28" s="417" t="s">
        <v>474</v>
      </c>
      <c r="K28" s="607">
        <v>2186217287.6799998</v>
      </c>
      <c r="L28" s="607"/>
      <c r="M28" s="607"/>
      <c r="N28" s="607"/>
      <c r="O28" s="607">
        <v>2186217287.6799998</v>
      </c>
      <c r="P28" s="607"/>
      <c r="Q28" s="607"/>
      <c r="R28" s="607">
        <v>2190044300.9099998</v>
      </c>
      <c r="S28" s="607"/>
    </row>
    <row r="29" spans="1:19" x14ac:dyDescent="0.2">
      <c r="A29" s="339"/>
      <c r="B29" s="339"/>
      <c r="C29" s="339" t="s">
        <v>448</v>
      </c>
      <c r="D29" s="229" t="s">
        <v>182</v>
      </c>
      <c r="E29" s="229"/>
      <c r="F29" s="229"/>
      <c r="G29" s="229"/>
      <c r="H29" s="229"/>
      <c r="I29" s="229"/>
      <c r="J29" s="417" t="s">
        <v>475</v>
      </c>
      <c r="K29" s="607">
        <v>8901609.5099999998</v>
      </c>
      <c r="L29" s="607"/>
      <c r="M29" s="607"/>
      <c r="N29" s="607"/>
      <c r="O29" s="607">
        <v>8901609.5099999998</v>
      </c>
      <c r="P29" s="607"/>
      <c r="Q29" s="607"/>
      <c r="R29" s="607">
        <v>8850184.5</v>
      </c>
      <c r="S29" s="607"/>
    </row>
    <row r="30" spans="1:19" x14ac:dyDescent="0.2">
      <c r="A30" s="339"/>
      <c r="B30" s="339"/>
      <c r="C30" s="339" t="s">
        <v>451</v>
      </c>
      <c r="D30" s="229" t="s">
        <v>476</v>
      </c>
      <c r="E30" s="229"/>
      <c r="F30" s="229"/>
      <c r="G30" s="229"/>
      <c r="H30" s="229"/>
      <c r="I30" s="229"/>
      <c r="J30" s="417" t="s">
        <v>477</v>
      </c>
      <c r="K30" s="607">
        <v>5899782404.8100004</v>
      </c>
      <c r="L30" s="607"/>
      <c r="M30" s="607">
        <v>2176305442.46</v>
      </c>
      <c r="N30" s="607"/>
      <c r="O30" s="607">
        <v>3723476962.3499999</v>
      </c>
      <c r="P30" s="607"/>
      <c r="Q30" s="607"/>
      <c r="R30" s="607">
        <v>3669926638.6199999</v>
      </c>
      <c r="S30" s="607"/>
    </row>
    <row r="31" spans="1:19" x14ac:dyDescent="0.2">
      <c r="A31" s="339"/>
      <c r="B31" s="339"/>
      <c r="C31" s="339" t="s">
        <v>454</v>
      </c>
      <c r="D31" s="229" t="s">
        <v>478</v>
      </c>
      <c r="E31" s="229"/>
      <c r="F31" s="229"/>
      <c r="G31" s="229"/>
      <c r="H31" s="229"/>
      <c r="I31" s="229"/>
      <c r="J31" s="417" t="s">
        <v>479</v>
      </c>
      <c r="K31" s="607">
        <v>108003093.18000001</v>
      </c>
      <c r="L31" s="607"/>
      <c r="M31" s="607">
        <v>71604223.799999997</v>
      </c>
      <c r="N31" s="607"/>
      <c r="O31" s="607">
        <v>36398869.380000003</v>
      </c>
      <c r="P31" s="607"/>
      <c r="Q31" s="607"/>
      <c r="R31" s="607">
        <v>37707954.280000001</v>
      </c>
      <c r="S31" s="607"/>
    </row>
    <row r="32" spans="1:19" x14ac:dyDescent="0.2">
      <c r="A32" s="339"/>
      <c r="B32" s="339"/>
      <c r="C32" s="339" t="s">
        <v>457</v>
      </c>
      <c r="D32" s="229" t="s">
        <v>480</v>
      </c>
      <c r="E32" s="229"/>
      <c r="F32" s="229"/>
      <c r="G32" s="229"/>
      <c r="H32" s="229"/>
      <c r="I32" s="229"/>
      <c r="J32" s="417" t="s">
        <v>481</v>
      </c>
      <c r="K32" s="607"/>
      <c r="L32" s="607"/>
      <c r="M32" s="607"/>
      <c r="N32" s="607"/>
      <c r="O32" s="607"/>
      <c r="P32" s="607"/>
      <c r="Q32" s="607"/>
      <c r="R32" s="607"/>
      <c r="S32" s="607"/>
    </row>
    <row r="33" spans="1:19" x14ac:dyDescent="0.2">
      <c r="A33" s="339"/>
      <c r="B33" s="339"/>
      <c r="C33" s="339" t="s">
        <v>460</v>
      </c>
      <c r="D33" s="229" t="s">
        <v>482</v>
      </c>
      <c r="E33" s="229"/>
      <c r="F33" s="229"/>
      <c r="G33" s="229"/>
      <c r="H33" s="229"/>
      <c r="I33" s="229"/>
      <c r="J33" s="417" t="s">
        <v>483</v>
      </c>
      <c r="K33" s="607">
        <v>108191552.18000001</v>
      </c>
      <c r="L33" s="607"/>
      <c r="M33" s="607">
        <v>108191552.18000001</v>
      </c>
      <c r="N33" s="607"/>
      <c r="O33" s="607"/>
      <c r="P33" s="607"/>
      <c r="Q33" s="607"/>
      <c r="R33" s="607"/>
      <c r="S33" s="607"/>
    </row>
    <row r="34" spans="1:19" x14ac:dyDescent="0.2">
      <c r="A34" s="339"/>
      <c r="B34" s="339"/>
      <c r="C34" s="339" t="s">
        <v>463</v>
      </c>
      <c r="D34" s="229" t="s">
        <v>484</v>
      </c>
      <c r="E34" s="229"/>
      <c r="F34" s="229"/>
      <c r="G34" s="229"/>
      <c r="H34" s="229"/>
      <c r="I34" s="229"/>
      <c r="J34" s="417" t="s">
        <v>485</v>
      </c>
      <c r="K34" s="607">
        <v>119227</v>
      </c>
      <c r="L34" s="607"/>
      <c r="M34" s="607">
        <v>36724</v>
      </c>
      <c r="N34" s="607"/>
      <c r="O34" s="607">
        <v>82503</v>
      </c>
      <c r="P34" s="607"/>
      <c r="Q34" s="607"/>
      <c r="R34" s="607">
        <v>86055</v>
      </c>
      <c r="S34" s="607"/>
    </row>
    <row r="35" spans="1:19" x14ac:dyDescent="0.2">
      <c r="A35" s="339"/>
      <c r="B35" s="339"/>
      <c r="C35" s="339" t="s">
        <v>466</v>
      </c>
      <c r="D35" s="229" t="s">
        <v>486</v>
      </c>
      <c r="E35" s="229"/>
      <c r="F35" s="229"/>
      <c r="G35" s="229"/>
      <c r="H35" s="229"/>
      <c r="I35" s="229"/>
      <c r="J35" s="417" t="s">
        <v>487</v>
      </c>
      <c r="K35" s="607">
        <v>28782230.91</v>
      </c>
      <c r="L35" s="607"/>
      <c r="M35" s="607"/>
      <c r="N35" s="607"/>
      <c r="O35" s="607">
        <v>28782230.91</v>
      </c>
      <c r="P35" s="607"/>
      <c r="Q35" s="607"/>
      <c r="R35" s="607">
        <v>18392497.719999999</v>
      </c>
      <c r="S35" s="607"/>
    </row>
    <row r="36" spans="1:19" x14ac:dyDescent="0.2">
      <c r="A36" s="339"/>
      <c r="B36" s="339"/>
      <c r="C36" s="339" t="s">
        <v>469</v>
      </c>
      <c r="D36" s="229" t="s">
        <v>488</v>
      </c>
      <c r="E36" s="229"/>
      <c r="F36" s="229"/>
      <c r="G36" s="229"/>
      <c r="H36" s="229"/>
      <c r="I36" s="229"/>
      <c r="J36" s="417" t="s">
        <v>489</v>
      </c>
      <c r="K36" s="607">
        <v>52000</v>
      </c>
      <c r="L36" s="607"/>
      <c r="M36" s="607"/>
      <c r="N36" s="607"/>
      <c r="O36" s="607">
        <v>52000</v>
      </c>
      <c r="P36" s="607"/>
      <c r="Q36" s="607"/>
      <c r="R36" s="607">
        <v>190600</v>
      </c>
      <c r="S36" s="607"/>
    </row>
    <row r="37" spans="1:19" x14ac:dyDescent="0.2">
      <c r="A37" s="339"/>
      <c r="B37" s="339"/>
      <c r="C37" s="339" t="s">
        <v>490</v>
      </c>
      <c r="D37" s="229" t="s">
        <v>491</v>
      </c>
      <c r="E37" s="229"/>
      <c r="F37" s="229"/>
      <c r="G37" s="229"/>
      <c r="H37" s="229"/>
      <c r="I37" s="229"/>
      <c r="J37" s="417" t="s">
        <v>492</v>
      </c>
      <c r="K37" s="607"/>
      <c r="L37" s="607"/>
      <c r="M37" s="607"/>
      <c r="N37" s="607"/>
      <c r="O37" s="607"/>
      <c r="P37" s="607"/>
      <c r="Q37" s="607"/>
      <c r="R37" s="607"/>
      <c r="S37" s="607"/>
    </row>
    <row r="38" spans="1:19" x14ac:dyDescent="0.2">
      <c r="A38" s="335"/>
      <c r="B38" s="335" t="s">
        <v>493</v>
      </c>
      <c r="C38" s="336"/>
      <c r="D38" s="337" t="s">
        <v>494</v>
      </c>
      <c r="E38" s="337"/>
      <c r="F38" s="337"/>
      <c r="G38" s="337"/>
      <c r="H38" s="337"/>
      <c r="I38" s="337"/>
      <c r="J38" s="338"/>
      <c r="K38" s="608">
        <v>22695000</v>
      </c>
      <c r="L38" s="608"/>
      <c r="M38" s="608"/>
      <c r="N38" s="608"/>
      <c r="O38" s="608">
        <v>22695000</v>
      </c>
      <c r="P38" s="608"/>
      <c r="Q38" s="608"/>
      <c r="R38" s="608">
        <v>19138000</v>
      </c>
      <c r="S38" s="608"/>
    </row>
    <row r="39" spans="1:19" x14ac:dyDescent="0.2">
      <c r="A39" s="339"/>
      <c r="B39" s="339"/>
      <c r="C39" s="339" t="s">
        <v>445</v>
      </c>
      <c r="D39" s="229" t="s">
        <v>495</v>
      </c>
      <c r="E39" s="229"/>
      <c r="F39" s="229"/>
      <c r="G39" s="229"/>
      <c r="H39" s="229"/>
      <c r="I39" s="229"/>
      <c r="J39" s="417" t="s">
        <v>496</v>
      </c>
      <c r="K39" s="607">
        <v>22695000</v>
      </c>
      <c r="L39" s="607"/>
      <c r="M39" s="607"/>
      <c r="N39" s="607"/>
      <c r="O39" s="607">
        <v>22695000</v>
      </c>
      <c r="P39" s="607"/>
      <c r="Q39" s="607"/>
      <c r="R39" s="607">
        <v>19138000</v>
      </c>
      <c r="S39" s="607"/>
    </row>
    <row r="40" spans="1:19" x14ac:dyDescent="0.2">
      <c r="A40" s="339"/>
      <c r="B40" s="339"/>
      <c r="C40" s="339" t="s">
        <v>448</v>
      </c>
      <c r="D40" s="229" t="s">
        <v>497</v>
      </c>
      <c r="E40" s="229"/>
      <c r="F40" s="229"/>
      <c r="G40" s="229"/>
      <c r="H40" s="229"/>
      <c r="I40" s="229"/>
      <c r="J40" s="417" t="s">
        <v>498</v>
      </c>
      <c r="K40" s="607"/>
      <c r="L40" s="607"/>
      <c r="M40" s="607"/>
      <c r="N40" s="607"/>
      <c r="O40" s="607"/>
      <c r="P40" s="607"/>
      <c r="Q40" s="607"/>
      <c r="R40" s="607"/>
      <c r="S40" s="607"/>
    </row>
    <row r="41" spans="1:19" x14ac:dyDescent="0.2">
      <c r="A41" s="339"/>
      <c r="B41" s="339"/>
      <c r="C41" s="339" t="s">
        <v>451</v>
      </c>
      <c r="D41" s="229" t="s">
        <v>499</v>
      </c>
      <c r="E41" s="229"/>
      <c r="F41" s="229"/>
      <c r="G41" s="229"/>
      <c r="H41" s="229"/>
      <c r="I41" s="229"/>
      <c r="J41" s="417" t="s">
        <v>500</v>
      </c>
      <c r="K41" s="607"/>
      <c r="L41" s="607"/>
      <c r="M41" s="607"/>
      <c r="N41" s="607"/>
      <c r="O41" s="607"/>
      <c r="P41" s="607"/>
      <c r="Q41" s="607"/>
      <c r="R41" s="607"/>
      <c r="S41" s="607"/>
    </row>
    <row r="42" spans="1:19" x14ac:dyDescent="0.2">
      <c r="A42" s="339"/>
      <c r="B42" s="339"/>
      <c r="C42" s="339" t="s">
        <v>454</v>
      </c>
      <c r="D42" s="229" t="s">
        <v>501</v>
      </c>
      <c r="E42" s="229"/>
      <c r="F42" s="229"/>
      <c r="G42" s="229"/>
      <c r="H42" s="229"/>
      <c r="I42" s="229"/>
      <c r="J42" s="417" t="s">
        <v>502</v>
      </c>
      <c r="K42" s="607"/>
      <c r="L42" s="607"/>
      <c r="M42" s="607"/>
      <c r="N42" s="607"/>
      <c r="O42" s="607"/>
      <c r="P42" s="607"/>
      <c r="Q42" s="607"/>
      <c r="R42" s="607"/>
      <c r="S42" s="607"/>
    </row>
    <row r="43" spans="1:19" x14ac:dyDescent="0.2">
      <c r="A43" s="339"/>
      <c r="B43" s="339"/>
      <c r="C43" s="339" t="s">
        <v>457</v>
      </c>
      <c r="D43" s="229" t="s">
        <v>503</v>
      </c>
      <c r="E43" s="229"/>
      <c r="F43" s="229"/>
      <c r="G43" s="229"/>
      <c r="H43" s="229"/>
      <c r="I43" s="229"/>
      <c r="J43" s="417" t="s">
        <v>504</v>
      </c>
      <c r="K43" s="607"/>
      <c r="L43" s="607"/>
      <c r="M43" s="607"/>
      <c r="N43" s="607"/>
      <c r="O43" s="607"/>
      <c r="P43" s="607"/>
      <c r="Q43" s="607"/>
      <c r="R43" s="607"/>
      <c r="S43" s="607"/>
    </row>
    <row r="44" spans="1:19" x14ac:dyDescent="0.2">
      <c r="A44" s="339"/>
      <c r="B44" s="339"/>
      <c r="C44" s="339" t="s">
        <v>460</v>
      </c>
      <c r="D44" s="229" t="s">
        <v>505</v>
      </c>
      <c r="E44" s="229"/>
      <c r="F44" s="229"/>
      <c r="G44" s="229"/>
      <c r="H44" s="229"/>
      <c r="I44" s="229"/>
      <c r="J44" s="417" t="s">
        <v>506</v>
      </c>
      <c r="K44" s="607"/>
      <c r="L44" s="607"/>
      <c r="M44" s="607"/>
      <c r="N44" s="607"/>
      <c r="O44" s="607"/>
      <c r="P44" s="607"/>
      <c r="Q44" s="607"/>
      <c r="R44" s="607"/>
      <c r="S44" s="607"/>
    </row>
    <row r="45" spans="1:19" x14ac:dyDescent="0.2">
      <c r="A45" s="339"/>
      <c r="B45" s="339"/>
      <c r="C45" s="339" t="s">
        <v>463</v>
      </c>
      <c r="D45" s="229" t="s">
        <v>507</v>
      </c>
      <c r="E45" s="229"/>
      <c r="F45" s="229"/>
      <c r="G45" s="229"/>
      <c r="H45" s="229"/>
      <c r="I45" s="229"/>
      <c r="J45" s="417" t="s">
        <v>508</v>
      </c>
      <c r="K45" s="607"/>
      <c r="L45" s="607"/>
      <c r="M45" s="607"/>
      <c r="N45" s="607"/>
      <c r="O45" s="607"/>
      <c r="P45" s="607"/>
      <c r="Q45" s="607"/>
      <c r="R45" s="607"/>
      <c r="S45" s="607"/>
    </row>
    <row r="46" spans="1:19" x14ac:dyDescent="0.2">
      <c r="A46" s="339"/>
      <c r="B46" s="339"/>
      <c r="C46" s="339" t="s">
        <v>466</v>
      </c>
      <c r="D46" s="229" t="s">
        <v>509</v>
      </c>
      <c r="E46" s="229"/>
      <c r="F46" s="229"/>
      <c r="G46" s="229"/>
      <c r="H46" s="229"/>
      <c r="I46" s="229"/>
      <c r="J46" s="417" t="s">
        <v>510</v>
      </c>
      <c r="K46" s="607"/>
      <c r="L46" s="607"/>
      <c r="M46" s="607"/>
      <c r="N46" s="607"/>
      <c r="O46" s="607"/>
      <c r="P46" s="607"/>
      <c r="Q46" s="607"/>
      <c r="R46" s="607"/>
      <c r="S46" s="607"/>
    </row>
    <row r="47" spans="1:19" x14ac:dyDescent="0.2">
      <c r="A47" s="335"/>
      <c r="B47" s="335" t="s">
        <v>511</v>
      </c>
      <c r="C47" s="336"/>
      <c r="D47" s="337" t="s">
        <v>512</v>
      </c>
      <c r="E47" s="337"/>
      <c r="F47" s="337"/>
      <c r="G47" s="337"/>
      <c r="H47" s="337"/>
      <c r="I47" s="337"/>
      <c r="J47" s="338"/>
      <c r="K47" s="608">
        <v>83562868.599999994</v>
      </c>
      <c r="L47" s="608"/>
      <c r="M47" s="608"/>
      <c r="N47" s="608"/>
      <c r="O47" s="608">
        <v>83562868.599999994</v>
      </c>
      <c r="P47" s="608"/>
      <c r="Q47" s="608"/>
      <c r="R47" s="608">
        <v>90812619.849999994</v>
      </c>
      <c r="S47" s="608"/>
    </row>
    <row r="48" spans="1:19" x14ac:dyDescent="0.2">
      <c r="A48" s="339"/>
      <c r="B48" s="339"/>
      <c r="C48" s="339" t="s">
        <v>445</v>
      </c>
      <c r="D48" s="229" t="s">
        <v>513</v>
      </c>
      <c r="E48" s="229"/>
      <c r="F48" s="229"/>
      <c r="G48" s="229"/>
      <c r="H48" s="229"/>
      <c r="I48" s="229"/>
      <c r="J48" s="417" t="s">
        <v>514</v>
      </c>
      <c r="K48" s="607"/>
      <c r="L48" s="607"/>
      <c r="M48" s="607"/>
      <c r="N48" s="607"/>
      <c r="O48" s="607"/>
      <c r="P48" s="607"/>
      <c r="Q48" s="607"/>
      <c r="R48" s="607"/>
      <c r="S48" s="607"/>
    </row>
    <row r="49" spans="1:19" x14ac:dyDescent="0.2">
      <c r="A49" s="339"/>
      <c r="B49" s="339"/>
      <c r="C49" s="339" t="s">
        <v>448</v>
      </c>
      <c r="D49" s="229" t="s">
        <v>515</v>
      </c>
      <c r="E49" s="229"/>
      <c r="F49" s="229"/>
      <c r="G49" s="229"/>
      <c r="H49" s="229"/>
      <c r="I49" s="229"/>
      <c r="J49" s="417" t="s">
        <v>516</v>
      </c>
      <c r="K49" s="607"/>
      <c r="L49" s="607"/>
      <c r="M49" s="607"/>
      <c r="N49" s="607"/>
      <c r="O49" s="607"/>
      <c r="P49" s="607"/>
      <c r="Q49" s="607"/>
      <c r="R49" s="607"/>
      <c r="S49" s="607"/>
    </row>
    <row r="50" spans="1:19" x14ac:dyDescent="0.2">
      <c r="A50" s="339"/>
      <c r="B50" s="339"/>
      <c r="C50" s="339" t="s">
        <v>451</v>
      </c>
      <c r="D50" s="229" t="s">
        <v>517</v>
      </c>
      <c r="E50" s="229"/>
      <c r="F50" s="229"/>
      <c r="G50" s="229"/>
      <c r="H50" s="229"/>
      <c r="I50" s="229"/>
      <c r="J50" s="417" t="s">
        <v>518</v>
      </c>
      <c r="K50" s="607"/>
      <c r="L50" s="607"/>
      <c r="M50" s="607"/>
      <c r="N50" s="607"/>
      <c r="O50" s="607"/>
      <c r="P50" s="607"/>
      <c r="Q50" s="607"/>
      <c r="R50" s="607"/>
      <c r="S50" s="607"/>
    </row>
    <row r="51" spans="1:19" x14ac:dyDescent="0.2">
      <c r="A51" s="339"/>
      <c r="B51" s="339"/>
      <c r="C51" s="339" t="s">
        <v>454</v>
      </c>
      <c r="D51" s="229" t="s">
        <v>519</v>
      </c>
      <c r="E51" s="229"/>
      <c r="F51" s="229"/>
      <c r="G51" s="229"/>
      <c r="H51" s="229"/>
      <c r="I51" s="229"/>
      <c r="J51" s="417" t="s">
        <v>520</v>
      </c>
      <c r="K51" s="607"/>
      <c r="L51" s="607"/>
      <c r="M51" s="607"/>
      <c r="N51" s="607"/>
      <c r="O51" s="607"/>
      <c r="P51" s="607"/>
      <c r="Q51" s="607"/>
      <c r="R51" s="607"/>
      <c r="S51" s="607"/>
    </row>
    <row r="52" spans="1:19" x14ac:dyDescent="0.2">
      <c r="A52" s="339"/>
      <c r="B52" s="339"/>
      <c r="C52" s="339" t="s">
        <v>457</v>
      </c>
      <c r="D52" s="229" t="s">
        <v>521</v>
      </c>
      <c r="E52" s="229"/>
      <c r="F52" s="229"/>
      <c r="G52" s="229"/>
      <c r="H52" s="229"/>
      <c r="I52" s="229"/>
      <c r="J52" s="417" t="s">
        <v>522</v>
      </c>
      <c r="K52" s="607">
        <v>83562868.599999994</v>
      </c>
      <c r="L52" s="607"/>
      <c r="M52" s="607"/>
      <c r="N52" s="607"/>
      <c r="O52" s="607">
        <v>83562868.599999994</v>
      </c>
      <c r="P52" s="607"/>
      <c r="Q52" s="607"/>
      <c r="R52" s="607">
        <v>88706712.599999994</v>
      </c>
      <c r="S52" s="607"/>
    </row>
    <row r="53" spans="1:19" x14ac:dyDescent="0.2">
      <c r="A53" s="339"/>
      <c r="B53" s="339"/>
      <c r="C53" s="339" t="s">
        <v>460</v>
      </c>
      <c r="D53" s="229" t="s">
        <v>523</v>
      </c>
      <c r="E53" s="229"/>
      <c r="F53" s="229"/>
      <c r="G53" s="229"/>
      <c r="H53" s="229"/>
      <c r="I53" s="229"/>
      <c r="J53" s="417" t="s">
        <v>524</v>
      </c>
      <c r="K53" s="607"/>
      <c r="L53" s="607"/>
      <c r="M53" s="607"/>
      <c r="N53" s="607"/>
      <c r="O53" s="607"/>
      <c r="P53" s="607"/>
      <c r="Q53" s="607"/>
      <c r="R53" s="607">
        <v>2105907.25</v>
      </c>
      <c r="S53" s="607"/>
    </row>
    <row r="54" spans="1:19" x14ac:dyDescent="0.2">
      <c r="A54" s="332"/>
      <c r="B54" s="332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</row>
    <row r="55" spans="1:19" x14ac:dyDescent="0.2">
      <c r="A55" s="333" t="s">
        <v>525</v>
      </c>
      <c r="B55" s="333"/>
      <c r="C55" s="333"/>
      <c r="D55" s="333" t="s">
        <v>526</v>
      </c>
      <c r="E55" s="333"/>
      <c r="F55" s="333"/>
      <c r="G55" s="333"/>
      <c r="H55" s="333"/>
      <c r="I55" s="333"/>
      <c r="J55" s="334"/>
      <c r="K55" s="609">
        <v>1948312884.1400001</v>
      </c>
      <c r="L55" s="609"/>
      <c r="M55" s="609">
        <v>68915219.670000002</v>
      </c>
      <c r="N55" s="609"/>
      <c r="O55" s="609">
        <v>1879397664.47</v>
      </c>
      <c r="P55" s="609"/>
      <c r="Q55" s="609"/>
      <c r="R55" s="609">
        <v>1807868093.3299999</v>
      </c>
      <c r="S55" s="609"/>
    </row>
    <row r="56" spans="1:19" x14ac:dyDescent="0.2">
      <c r="A56" s="335"/>
      <c r="B56" s="335" t="s">
        <v>443</v>
      </c>
      <c r="C56" s="336"/>
      <c r="D56" s="337" t="s">
        <v>527</v>
      </c>
      <c r="E56" s="337"/>
      <c r="F56" s="337"/>
      <c r="G56" s="337"/>
      <c r="H56" s="337"/>
      <c r="I56" s="337"/>
      <c r="J56" s="338"/>
      <c r="K56" s="608">
        <v>311395.56</v>
      </c>
      <c r="L56" s="608"/>
      <c r="M56" s="608"/>
      <c r="N56" s="608"/>
      <c r="O56" s="608">
        <v>311395.56</v>
      </c>
      <c r="P56" s="608"/>
      <c r="Q56" s="608"/>
      <c r="R56" s="608">
        <v>886083.29</v>
      </c>
      <c r="S56" s="608"/>
    </row>
    <row r="57" spans="1:19" x14ac:dyDescent="0.2">
      <c r="A57" s="339"/>
      <c r="B57" s="339"/>
      <c r="C57" s="339" t="s">
        <v>445</v>
      </c>
      <c r="D57" s="229" t="s">
        <v>528</v>
      </c>
      <c r="E57" s="229"/>
      <c r="F57" s="229"/>
      <c r="G57" s="229"/>
      <c r="H57" s="229"/>
      <c r="I57" s="229"/>
      <c r="J57" s="417" t="s">
        <v>529</v>
      </c>
      <c r="K57" s="607"/>
      <c r="L57" s="607"/>
      <c r="M57" s="607"/>
      <c r="N57" s="607"/>
      <c r="O57" s="607"/>
      <c r="P57" s="607"/>
      <c r="Q57" s="607"/>
      <c r="R57" s="607"/>
      <c r="S57" s="607"/>
    </row>
    <row r="58" spans="1:19" x14ac:dyDescent="0.2">
      <c r="A58" s="339"/>
      <c r="B58" s="339"/>
      <c r="C58" s="339" t="s">
        <v>448</v>
      </c>
      <c r="D58" s="229" t="s">
        <v>530</v>
      </c>
      <c r="E58" s="229"/>
      <c r="F58" s="229"/>
      <c r="G58" s="229"/>
      <c r="H58" s="229"/>
      <c r="I58" s="229"/>
      <c r="J58" s="417" t="s">
        <v>531</v>
      </c>
      <c r="K58" s="607">
        <v>311395.56</v>
      </c>
      <c r="L58" s="607"/>
      <c r="M58" s="607"/>
      <c r="N58" s="607"/>
      <c r="O58" s="607">
        <v>311395.56</v>
      </c>
      <c r="P58" s="607"/>
      <c r="Q58" s="607"/>
      <c r="R58" s="607">
        <v>886083.29</v>
      </c>
      <c r="S58" s="607"/>
    </row>
    <row r="59" spans="1:19" x14ac:dyDescent="0.2">
      <c r="A59" s="339"/>
      <c r="B59" s="339"/>
      <c r="C59" s="339" t="s">
        <v>451</v>
      </c>
      <c r="D59" s="229" t="s">
        <v>532</v>
      </c>
      <c r="E59" s="229"/>
      <c r="F59" s="229"/>
      <c r="G59" s="229"/>
      <c r="H59" s="229"/>
      <c r="I59" s="229"/>
      <c r="J59" s="417" t="s">
        <v>533</v>
      </c>
      <c r="K59" s="607"/>
      <c r="L59" s="607"/>
      <c r="M59" s="607"/>
      <c r="N59" s="607"/>
      <c r="O59" s="607"/>
      <c r="P59" s="607"/>
      <c r="Q59" s="607"/>
      <c r="R59" s="607"/>
      <c r="S59" s="607"/>
    </row>
    <row r="60" spans="1:19" x14ac:dyDescent="0.2">
      <c r="A60" s="339"/>
      <c r="B60" s="339"/>
      <c r="C60" s="339" t="s">
        <v>454</v>
      </c>
      <c r="D60" s="229" t="s">
        <v>534</v>
      </c>
      <c r="E60" s="229"/>
      <c r="F60" s="229"/>
      <c r="G60" s="229"/>
      <c r="H60" s="229"/>
      <c r="I60" s="229"/>
      <c r="J60" s="417" t="s">
        <v>535</v>
      </c>
      <c r="K60" s="607"/>
      <c r="L60" s="607"/>
      <c r="M60" s="607"/>
      <c r="N60" s="607"/>
      <c r="O60" s="607"/>
      <c r="P60" s="607"/>
      <c r="Q60" s="607"/>
      <c r="R60" s="607"/>
      <c r="S60" s="607"/>
    </row>
    <row r="61" spans="1:19" x14ac:dyDescent="0.2">
      <c r="A61" s="339"/>
      <c r="B61" s="339"/>
      <c r="C61" s="339" t="s">
        <v>457</v>
      </c>
      <c r="D61" s="229" t="s">
        <v>536</v>
      </c>
      <c r="E61" s="229"/>
      <c r="F61" s="229"/>
      <c r="G61" s="229"/>
      <c r="H61" s="229"/>
      <c r="I61" s="229"/>
      <c r="J61" s="417" t="s">
        <v>537</v>
      </c>
      <c r="K61" s="607"/>
      <c r="L61" s="607"/>
      <c r="M61" s="607"/>
      <c r="N61" s="607"/>
      <c r="O61" s="607"/>
      <c r="P61" s="607"/>
      <c r="Q61" s="607"/>
      <c r="R61" s="607"/>
      <c r="S61" s="607"/>
    </row>
    <row r="62" spans="1:19" x14ac:dyDescent="0.2">
      <c r="A62" s="339"/>
      <c r="B62" s="339"/>
      <c r="C62" s="339" t="s">
        <v>460</v>
      </c>
      <c r="D62" s="229" t="s">
        <v>538</v>
      </c>
      <c r="E62" s="229"/>
      <c r="F62" s="229"/>
      <c r="G62" s="229"/>
      <c r="H62" s="229"/>
      <c r="I62" s="229"/>
      <c r="J62" s="417" t="s">
        <v>539</v>
      </c>
      <c r="K62" s="607"/>
      <c r="L62" s="607"/>
      <c r="M62" s="607"/>
      <c r="N62" s="607"/>
      <c r="O62" s="607"/>
      <c r="P62" s="607"/>
      <c r="Q62" s="607"/>
      <c r="R62" s="607"/>
      <c r="S62" s="607"/>
    </row>
    <row r="63" spans="1:19" x14ac:dyDescent="0.2">
      <c r="A63" s="339"/>
      <c r="B63" s="339"/>
      <c r="C63" s="339" t="s">
        <v>463</v>
      </c>
      <c r="D63" s="229" t="s">
        <v>540</v>
      </c>
      <c r="E63" s="229"/>
      <c r="F63" s="229"/>
      <c r="G63" s="229"/>
      <c r="H63" s="229"/>
      <c r="I63" s="229"/>
      <c r="J63" s="417" t="s">
        <v>541</v>
      </c>
      <c r="K63" s="607"/>
      <c r="L63" s="607"/>
      <c r="M63" s="607"/>
      <c r="N63" s="607"/>
      <c r="O63" s="607"/>
      <c r="P63" s="607"/>
      <c r="Q63" s="607"/>
      <c r="R63" s="607"/>
      <c r="S63" s="607"/>
    </row>
    <row r="64" spans="1:19" x14ac:dyDescent="0.2">
      <c r="A64" s="339"/>
      <c r="B64" s="339"/>
      <c r="C64" s="339" t="s">
        <v>466</v>
      </c>
      <c r="D64" s="229" t="s">
        <v>542</v>
      </c>
      <c r="E64" s="229"/>
      <c r="F64" s="229"/>
      <c r="G64" s="229"/>
      <c r="H64" s="229"/>
      <c r="I64" s="229"/>
      <c r="J64" s="417" t="s">
        <v>543</v>
      </c>
      <c r="K64" s="607"/>
      <c r="L64" s="607"/>
      <c r="M64" s="607"/>
      <c r="N64" s="607"/>
      <c r="O64" s="607"/>
      <c r="P64" s="607"/>
      <c r="Q64" s="607"/>
      <c r="R64" s="607"/>
      <c r="S64" s="607"/>
    </row>
    <row r="65" spans="1:19" x14ac:dyDescent="0.2">
      <c r="A65" s="339"/>
      <c r="B65" s="339"/>
      <c r="C65" s="339" t="s">
        <v>469</v>
      </c>
      <c r="D65" s="229" t="s">
        <v>544</v>
      </c>
      <c r="E65" s="229"/>
      <c r="F65" s="229"/>
      <c r="G65" s="229"/>
      <c r="H65" s="229"/>
      <c r="I65" s="229"/>
      <c r="J65" s="417" t="s">
        <v>545</v>
      </c>
      <c r="K65" s="607"/>
      <c r="L65" s="607"/>
      <c r="M65" s="607"/>
      <c r="N65" s="607"/>
      <c r="O65" s="607"/>
      <c r="P65" s="607"/>
      <c r="Q65" s="607"/>
      <c r="R65" s="607"/>
      <c r="S65" s="607"/>
    </row>
    <row r="66" spans="1:19" x14ac:dyDescent="0.2">
      <c r="A66" s="339"/>
      <c r="B66" s="339"/>
      <c r="C66" s="339" t="s">
        <v>490</v>
      </c>
      <c r="D66" s="229" t="s">
        <v>546</v>
      </c>
      <c r="E66" s="229"/>
      <c r="F66" s="229"/>
      <c r="G66" s="229"/>
      <c r="H66" s="229"/>
      <c r="I66" s="229"/>
      <c r="J66" s="417" t="s">
        <v>547</v>
      </c>
      <c r="K66" s="607"/>
      <c r="L66" s="607"/>
      <c r="M66" s="607"/>
      <c r="N66" s="607"/>
      <c r="O66" s="607"/>
      <c r="P66" s="607"/>
      <c r="Q66" s="607"/>
      <c r="R66" s="607"/>
      <c r="S66" s="607"/>
    </row>
    <row r="67" spans="1:19" x14ac:dyDescent="0.2">
      <c r="A67" s="335"/>
      <c r="B67" s="335" t="s">
        <v>472</v>
      </c>
      <c r="C67" s="336"/>
      <c r="D67" s="337" t="s">
        <v>548</v>
      </c>
      <c r="E67" s="337"/>
      <c r="F67" s="337"/>
      <c r="G67" s="337"/>
      <c r="H67" s="337"/>
      <c r="I67" s="337"/>
      <c r="J67" s="338"/>
      <c r="K67" s="608">
        <v>317352596.47000003</v>
      </c>
      <c r="L67" s="608"/>
      <c r="M67" s="608">
        <v>68915219.670000002</v>
      </c>
      <c r="N67" s="608"/>
      <c r="O67" s="608">
        <v>248437376.80000001</v>
      </c>
      <c r="P67" s="608"/>
      <c r="Q67" s="608"/>
      <c r="R67" s="608">
        <v>254097173.78999999</v>
      </c>
      <c r="S67" s="608"/>
    </row>
    <row r="68" spans="1:19" x14ac:dyDescent="0.2">
      <c r="A68" s="339"/>
      <c r="B68" s="339"/>
      <c r="C68" s="339" t="s">
        <v>445</v>
      </c>
      <c r="D68" s="229" t="s">
        <v>549</v>
      </c>
      <c r="E68" s="229"/>
      <c r="F68" s="229"/>
      <c r="G68" s="229"/>
      <c r="H68" s="229"/>
      <c r="I68" s="229"/>
      <c r="J68" s="417" t="s">
        <v>550</v>
      </c>
      <c r="K68" s="607">
        <v>69133382.269999996</v>
      </c>
      <c r="L68" s="607"/>
      <c r="M68" s="607">
        <v>53359875.329999998</v>
      </c>
      <c r="N68" s="607"/>
      <c r="O68" s="607">
        <v>15773506.939999999</v>
      </c>
      <c r="P68" s="607"/>
      <c r="Q68" s="607"/>
      <c r="R68" s="607">
        <v>16848256.059999999</v>
      </c>
      <c r="S68" s="607"/>
    </row>
    <row r="69" spans="1:19" x14ac:dyDescent="0.2">
      <c r="A69" s="339"/>
      <c r="B69" s="339"/>
      <c r="C69" s="339" t="s">
        <v>448</v>
      </c>
      <c r="D69" s="229" t="s">
        <v>551</v>
      </c>
      <c r="E69" s="229"/>
      <c r="F69" s="229"/>
      <c r="G69" s="229"/>
      <c r="H69" s="229"/>
      <c r="I69" s="229"/>
      <c r="J69" s="417" t="s">
        <v>552</v>
      </c>
      <c r="K69" s="607"/>
      <c r="L69" s="607"/>
      <c r="M69" s="607"/>
      <c r="N69" s="607"/>
      <c r="O69" s="607"/>
      <c r="P69" s="607"/>
      <c r="Q69" s="607"/>
      <c r="R69" s="607"/>
      <c r="S69" s="607"/>
    </row>
    <row r="70" spans="1:19" x14ac:dyDescent="0.2">
      <c r="A70" s="339"/>
      <c r="B70" s="339"/>
      <c r="C70" s="339" t="s">
        <v>451</v>
      </c>
      <c r="D70" s="229" t="s">
        <v>553</v>
      </c>
      <c r="E70" s="229"/>
      <c r="F70" s="229"/>
      <c r="G70" s="229"/>
      <c r="H70" s="229"/>
      <c r="I70" s="229"/>
      <c r="J70" s="417" t="s">
        <v>554</v>
      </c>
      <c r="K70" s="607"/>
      <c r="L70" s="607"/>
      <c r="M70" s="607"/>
      <c r="N70" s="607"/>
      <c r="O70" s="607"/>
      <c r="P70" s="607"/>
      <c r="Q70" s="607"/>
      <c r="R70" s="607"/>
      <c r="S70" s="607"/>
    </row>
    <row r="71" spans="1:19" x14ac:dyDescent="0.2">
      <c r="A71" s="339"/>
      <c r="B71" s="339"/>
      <c r="C71" s="339" t="s">
        <v>454</v>
      </c>
      <c r="D71" s="229" t="s">
        <v>555</v>
      </c>
      <c r="E71" s="229"/>
      <c r="F71" s="229"/>
      <c r="G71" s="229"/>
      <c r="H71" s="229"/>
      <c r="I71" s="229"/>
      <c r="J71" s="417" t="s">
        <v>556</v>
      </c>
      <c r="K71" s="607">
        <v>42446096.770000003</v>
      </c>
      <c r="L71" s="607"/>
      <c r="M71" s="607"/>
      <c r="N71" s="607"/>
      <c r="O71" s="607">
        <v>42446096.770000003</v>
      </c>
      <c r="P71" s="607"/>
      <c r="Q71" s="607"/>
      <c r="R71" s="607">
        <v>35556465.990000002</v>
      </c>
      <c r="S71" s="607"/>
    </row>
    <row r="72" spans="1:19" x14ac:dyDescent="0.2">
      <c r="A72" s="339"/>
      <c r="B72" s="339"/>
      <c r="C72" s="339" t="s">
        <v>457</v>
      </c>
      <c r="D72" s="229" t="s">
        <v>557</v>
      </c>
      <c r="E72" s="229"/>
      <c r="F72" s="229"/>
      <c r="G72" s="229"/>
      <c r="H72" s="229"/>
      <c r="I72" s="229"/>
      <c r="J72" s="417" t="s">
        <v>558</v>
      </c>
      <c r="K72" s="607">
        <v>15915211.390000001</v>
      </c>
      <c r="L72" s="607"/>
      <c r="M72" s="607">
        <v>13170587.449999999</v>
      </c>
      <c r="N72" s="607"/>
      <c r="O72" s="607">
        <v>2744623.94</v>
      </c>
      <c r="P72" s="607"/>
      <c r="Q72" s="607"/>
      <c r="R72" s="607">
        <v>4193051.08</v>
      </c>
      <c r="S72" s="607"/>
    </row>
    <row r="73" spans="1:19" x14ac:dyDescent="0.2">
      <c r="A73" s="339"/>
      <c r="B73" s="339"/>
      <c r="C73" s="339" t="s">
        <v>460</v>
      </c>
      <c r="D73" s="229" t="s">
        <v>559</v>
      </c>
      <c r="E73" s="229"/>
      <c r="F73" s="229"/>
      <c r="G73" s="229"/>
      <c r="H73" s="229"/>
      <c r="I73" s="229"/>
      <c r="J73" s="417" t="s">
        <v>560</v>
      </c>
      <c r="K73" s="607"/>
      <c r="L73" s="607"/>
      <c r="M73" s="607"/>
      <c r="N73" s="607"/>
      <c r="O73" s="607"/>
      <c r="P73" s="607"/>
      <c r="Q73" s="607"/>
      <c r="R73" s="607"/>
      <c r="S73" s="607"/>
    </row>
    <row r="74" spans="1:19" x14ac:dyDescent="0.2">
      <c r="A74" s="339"/>
      <c r="B74" s="339"/>
      <c r="C74" s="339" t="s">
        <v>463</v>
      </c>
      <c r="D74" s="229" t="s">
        <v>561</v>
      </c>
      <c r="E74" s="229"/>
      <c r="F74" s="229"/>
      <c r="G74" s="229"/>
      <c r="H74" s="229"/>
      <c r="I74" s="229"/>
      <c r="J74" s="417" t="s">
        <v>562</v>
      </c>
      <c r="K74" s="607"/>
      <c r="L74" s="607"/>
      <c r="M74" s="607"/>
      <c r="N74" s="607"/>
      <c r="O74" s="607"/>
      <c r="P74" s="607"/>
      <c r="Q74" s="607"/>
      <c r="R74" s="607"/>
      <c r="S74" s="607"/>
    </row>
    <row r="75" spans="1:19" x14ac:dyDescent="0.2">
      <c r="A75" s="339"/>
      <c r="B75" s="339"/>
      <c r="C75" s="339" t="s">
        <v>466</v>
      </c>
      <c r="D75" s="229" t="s">
        <v>563</v>
      </c>
      <c r="E75" s="229"/>
      <c r="F75" s="229"/>
      <c r="G75" s="229"/>
      <c r="H75" s="229"/>
      <c r="I75" s="229"/>
      <c r="J75" s="417" t="s">
        <v>564</v>
      </c>
      <c r="K75" s="607"/>
      <c r="L75" s="607"/>
      <c r="M75" s="607"/>
      <c r="N75" s="607"/>
      <c r="O75" s="607"/>
      <c r="P75" s="607"/>
      <c r="Q75" s="607"/>
      <c r="R75" s="607"/>
      <c r="S75" s="607"/>
    </row>
    <row r="76" spans="1:19" x14ac:dyDescent="0.2">
      <c r="A76" s="339"/>
      <c r="B76" s="339"/>
      <c r="C76" s="339" t="s">
        <v>469</v>
      </c>
      <c r="D76" s="229" t="s">
        <v>565</v>
      </c>
      <c r="E76" s="229"/>
      <c r="F76" s="229"/>
      <c r="G76" s="229"/>
      <c r="H76" s="229"/>
      <c r="I76" s="229"/>
      <c r="J76" s="417" t="s">
        <v>566</v>
      </c>
      <c r="K76" s="607">
        <v>2000</v>
      </c>
      <c r="L76" s="607"/>
      <c r="M76" s="607"/>
      <c r="N76" s="607"/>
      <c r="O76" s="607">
        <v>2000</v>
      </c>
      <c r="P76" s="607"/>
      <c r="Q76" s="607"/>
      <c r="R76" s="607">
        <v>6000</v>
      </c>
      <c r="S76" s="607"/>
    </row>
    <row r="77" spans="1:19" x14ac:dyDescent="0.2">
      <c r="A77" s="339"/>
      <c r="B77" s="339"/>
      <c r="C77" s="339" t="s">
        <v>490</v>
      </c>
      <c r="D77" s="229" t="s">
        <v>567</v>
      </c>
      <c r="E77" s="229"/>
      <c r="F77" s="229"/>
      <c r="G77" s="229"/>
      <c r="H77" s="229"/>
      <c r="I77" s="229"/>
      <c r="J77" s="417" t="s">
        <v>568</v>
      </c>
      <c r="K77" s="607"/>
      <c r="L77" s="607"/>
      <c r="M77" s="607"/>
      <c r="N77" s="607"/>
      <c r="O77" s="607"/>
      <c r="P77" s="607"/>
      <c r="Q77" s="607"/>
      <c r="R77" s="607"/>
      <c r="S77" s="607"/>
    </row>
    <row r="78" spans="1:19" x14ac:dyDescent="0.2">
      <c r="A78" s="339"/>
      <c r="B78" s="339"/>
      <c r="C78" s="339" t="s">
        <v>569</v>
      </c>
      <c r="D78" s="229" t="s">
        <v>570</v>
      </c>
      <c r="E78" s="229"/>
      <c r="F78" s="229"/>
      <c r="G78" s="229"/>
      <c r="H78" s="229"/>
      <c r="I78" s="229"/>
      <c r="J78" s="417" t="s">
        <v>571</v>
      </c>
      <c r="K78" s="607"/>
      <c r="L78" s="607"/>
      <c r="M78" s="607"/>
      <c r="N78" s="607"/>
      <c r="O78" s="607"/>
      <c r="P78" s="607"/>
      <c r="Q78" s="607"/>
      <c r="R78" s="607"/>
      <c r="S78" s="607"/>
    </row>
    <row r="79" spans="1:19" x14ac:dyDescent="0.2">
      <c r="A79" s="339"/>
      <c r="B79" s="339"/>
      <c r="C79" s="339" t="s">
        <v>572</v>
      </c>
      <c r="D79" s="229" t="s">
        <v>573</v>
      </c>
      <c r="E79" s="229"/>
      <c r="F79" s="229"/>
      <c r="G79" s="229"/>
      <c r="H79" s="229"/>
      <c r="I79" s="229"/>
      <c r="J79" s="417" t="s">
        <v>574</v>
      </c>
      <c r="K79" s="607"/>
      <c r="L79" s="607"/>
      <c r="M79" s="607"/>
      <c r="N79" s="607"/>
      <c r="O79" s="607"/>
      <c r="P79" s="607"/>
      <c r="Q79" s="607"/>
      <c r="R79" s="607"/>
      <c r="S79" s="607"/>
    </row>
    <row r="80" spans="1:19" x14ac:dyDescent="0.2">
      <c r="A80" s="339"/>
      <c r="B80" s="339"/>
      <c r="C80" s="339" t="s">
        <v>575</v>
      </c>
      <c r="D80" s="229" t="s">
        <v>576</v>
      </c>
      <c r="E80" s="229"/>
      <c r="F80" s="229"/>
      <c r="G80" s="229"/>
      <c r="H80" s="229"/>
      <c r="I80" s="229"/>
      <c r="J80" s="417" t="s">
        <v>577</v>
      </c>
      <c r="K80" s="607"/>
      <c r="L80" s="607"/>
      <c r="M80" s="607"/>
      <c r="N80" s="607"/>
      <c r="O80" s="607"/>
      <c r="P80" s="607"/>
      <c r="Q80" s="607"/>
      <c r="R80" s="607"/>
      <c r="S80" s="607"/>
    </row>
    <row r="81" spans="1:19" x14ac:dyDescent="0.2">
      <c r="A81" s="339"/>
      <c r="B81" s="339"/>
      <c r="C81" s="339" t="s">
        <v>578</v>
      </c>
      <c r="D81" s="229" t="s">
        <v>579</v>
      </c>
      <c r="E81" s="229"/>
      <c r="F81" s="229"/>
      <c r="G81" s="229"/>
      <c r="H81" s="229"/>
      <c r="I81" s="229"/>
      <c r="J81" s="417" t="s">
        <v>580</v>
      </c>
      <c r="K81" s="607"/>
      <c r="L81" s="607"/>
      <c r="M81" s="607"/>
      <c r="N81" s="607"/>
      <c r="O81" s="607"/>
      <c r="P81" s="607"/>
      <c r="Q81" s="607"/>
      <c r="R81" s="607"/>
      <c r="S81" s="607"/>
    </row>
    <row r="82" spans="1:19" x14ac:dyDescent="0.2">
      <c r="A82" s="339"/>
      <c r="B82" s="339"/>
      <c r="C82" s="339" t="s">
        <v>581</v>
      </c>
      <c r="D82" s="229" t="s">
        <v>582</v>
      </c>
      <c r="E82" s="229"/>
      <c r="F82" s="229"/>
      <c r="G82" s="229"/>
      <c r="H82" s="229"/>
      <c r="I82" s="229"/>
      <c r="J82" s="417" t="s">
        <v>583</v>
      </c>
      <c r="K82" s="607"/>
      <c r="L82" s="607"/>
      <c r="M82" s="607"/>
      <c r="N82" s="607"/>
      <c r="O82" s="607"/>
      <c r="P82" s="607"/>
      <c r="Q82" s="607"/>
      <c r="R82" s="607"/>
      <c r="S82" s="607"/>
    </row>
    <row r="83" spans="1:19" x14ac:dyDescent="0.2">
      <c r="A83" s="339"/>
      <c r="B83" s="339"/>
      <c r="C83" s="339" t="s">
        <v>584</v>
      </c>
      <c r="D83" s="229" t="s">
        <v>585</v>
      </c>
      <c r="E83" s="229"/>
      <c r="F83" s="229"/>
      <c r="G83" s="229"/>
      <c r="H83" s="229"/>
      <c r="I83" s="229"/>
      <c r="J83" s="417" t="s">
        <v>586</v>
      </c>
      <c r="K83" s="607"/>
      <c r="L83" s="607"/>
      <c r="M83" s="607"/>
      <c r="N83" s="607"/>
      <c r="O83" s="607"/>
      <c r="P83" s="607"/>
      <c r="Q83" s="607"/>
      <c r="R83" s="607"/>
      <c r="S83" s="607"/>
    </row>
    <row r="84" spans="1:19" x14ac:dyDescent="0.2">
      <c r="A84" s="339"/>
      <c r="B84" s="339"/>
      <c r="C84" s="339" t="s">
        <v>587</v>
      </c>
      <c r="D84" s="229" t="s">
        <v>588</v>
      </c>
      <c r="E84" s="229"/>
      <c r="F84" s="229"/>
      <c r="G84" s="229"/>
      <c r="H84" s="229"/>
      <c r="I84" s="229"/>
      <c r="J84" s="417" t="s">
        <v>589</v>
      </c>
      <c r="K84" s="607">
        <v>1969740.22</v>
      </c>
      <c r="L84" s="607"/>
      <c r="M84" s="607"/>
      <c r="N84" s="607"/>
      <c r="O84" s="607">
        <v>1969740.22</v>
      </c>
      <c r="P84" s="607"/>
      <c r="Q84" s="607"/>
      <c r="R84" s="607">
        <v>2448037.56</v>
      </c>
      <c r="S84" s="607"/>
    </row>
    <row r="85" spans="1:19" x14ac:dyDescent="0.2">
      <c r="A85" s="339"/>
      <c r="B85" s="339"/>
      <c r="C85" s="339" t="s">
        <v>590</v>
      </c>
      <c r="D85" s="229" t="s">
        <v>591</v>
      </c>
      <c r="E85" s="229"/>
      <c r="F85" s="229"/>
      <c r="G85" s="229"/>
      <c r="H85" s="229"/>
      <c r="I85" s="229"/>
      <c r="J85" s="417" t="s">
        <v>592</v>
      </c>
      <c r="K85" s="607"/>
      <c r="L85" s="607"/>
      <c r="M85" s="607"/>
      <c r="N85" s="607"/>
      <c r="O85" s="607"/>
      <c r="P85" s="607"/>
      <c r="Q85" s="607"/>
      <c r="R85" s="607"/>
      <c r="S85" s="607"/>
    </row>
    <row r="86" spans="1:19" x14ac:dyDescent="0.2">
      <c r="A86" s="339"/>
      <c r="B86" s="339"/>
      <c r="C86" s="339" t="s">
        <v>593</v>
      </c>
      <c r="D86" s="229" t="s">
        <v>594</v>
      </c>
      <c r="E86" s="229"/>
      <c r="F86" s="229"/>
      <c r="G86" s="229"/>
      <c r="H86" s="229"/>
      <c r="I86" s="229"/>
      <c r="J86" s="417" t="s">
        <v>595</v>
      </c>
      <c r="K86" s="607"/>
      <c r="L86" s="607"/>
      <c r="M86" s="607"/>
      <c r="N86" s="607"/>
      <c r="O86" s="607"/>
      <c r="P86" s="607"/>
      <c r="Q86" s="607"/>
      <c r="R86" s="607"/>
      <c r="S86" s="607"/>
    </row>
    <row r="87" spans="1:19" x14ac:dyDescent="0.2">
      <c r="A87" s="339"/>
      <c r="B87" s="339"/>
      <c r="C87" s="339" t="s">
        <v>596</v>
      </c>
      <c r="D87" s="229" t="s">
        <v>597</v>
      </c>
      <c r="E87" s="229"/>
      <c r="F87" s="229"/>
      <c r="G87" s="229"/>
      <c r="H87" s="229"/>
      <c r="I87" s="229"/>
      <c r="J87" s="417" t="s">
        <v>598</v>
      </c>
      <c r="K87" s="607"/>
      <c r="L87" s="607"/>
      <c r="M87" s="607"/>
      <c r="N87" s="607"/>
      <c r="O87" s="607"/>
      <c r="P87" s="607"/>
      <c r="Q87" s="607"/>
      <c r="R87" s="607"/>
      <c r="S87" s="607"/>
    </row>
    <row r="88" spans="1:19" x14ac:dyDescent="0.2">
      <c r="A88" s="339"/>
      <c r="B88" s="339"/>
      <c r="C88" s="339" t="s">
        <v>599</v>
      </c>
      <c r="D88" s="229" t="s">
        <v>600</v>
      </c>
      <c r="E88" s="229"/>
      <c r="F88" s="229"/>
      <c r="G88" s="229"/>
      <c r="H88" s="229"/>
      <c r="I88" s="229"/>
      <c r="J88" s="417" t="s">
        <v>601</v>
      </c>
      <c r="K88" s="607"/>
      <c r="L88" s="607"/>
      <c r="M88" s="607"/>
      <c r="N88" s="607"/>
      <c r="O88" s="607"/>
      <c r="P88" s="607"/>
      <c r="Q88" s="607"/>
      <c r="R88" s="607"/>
      <c r="S88" s="607"/>
    </row>
    <row r="89" spans="1:19" x14ac:dyDescent="0.2">
      <c r="A89" s="339"/>
      <c r="B89" s="339"/>
      <c r="C89" s="339" t="s">
        <v>602</v>
      </c>
      <c r="D89" s="229" t="s">
        <v>603</v>
      </c>
      <c r="E89" s="229"/>
      <c r="F89" s="229"/>
      <c r="G89" s="229"/>
      <c r="H89" s="229"/>
      <c r="I89" s="229"/>
      <c r="J89" s="417" t="s">
        <v>604</v>
      </c>
      <c r="K89" s="607"/>
      <c r="L89" s="607"/>
      <c r="M89" s="607"/>
      <c r="N89" s="607"/>
      <c r="O89" s="607"/>
      <c r="P89" s="607"/>
      <c r="Q89" s="607"/>
      <c r="R89" s="607"/>
      <c r="S89" s="607"/>
    </row>
    <row r="90" spans="1:19" x14ac:dyDescent="0.2">
      <c r="A90" s="339"/>
      <c r="B90" s="339"/>
      <c r="C90" s="339" t="s">
        <v>605</v>
      </c>
      <c r="D90" s="229" t="s">
        <v>606</v>
      </c>
      <c r="E90" s="229"/>
      <c r="F90" s="229"/>
      <c r="G90" s="229"/>
      <c r="H90" s="229"/>
      <c r="I90" s="229"/>
      <c r="J90" s="417" t="s">
        <v>607</v>
      </c>
      <c r="K90" s="607"/>
      <c r="L90" s="607"/>
      <c r="M90" s="607"/>
      <c r="N90" s="607"/>
      <c r="O90" s="607"/>
      <c r="P90" s="607"/>
      <c r="Q90" s="607"/>
      <c r="R90" s="607"/>
      <c r="S90" s="607"/>
    </row>
    <row r="91" spans="1:19" x14ac:dyDescent="0.2">
      <c r="A91" s="339"/>
      <c r="B91" s="339"/>
      <c r="C91" s="339" t="s">
        <v>608</v>
      </c>
      <c r="D91" s="229" t="s">
        <v>609</v>
      </c>
      <c r="E91" s="229"/>
      <c r="F91" s="229"/>
      <c r="G91" s="229"/>
      <c r="H91" s="229"/>
      <c r="I91" s="229"/>
      <c r="J91" s="417" t="s">
        <v>610</v>
      </c>
      <c r="K91" s="607">
        <v>37560376</v>
      </c>
      <c r="L91" s="607"/>
      <c r="M91" s="607"/>
      <c r="N91" s="607"/>
      <c r="O91" s="607">
        <v>37560376</v>
      </c>
      <c r="P91" s="607"/>
      <c r="Q91" s="607"/>
      <c r="R91" s="607">
        <v>73512588.579999998</v>
      </c>
      <c r="S91" s="607"/>
    </row>
    <row r="92" spans="1:19" x14ac:dyDescent="0.2">
      <c r="A92" s="339"/>
      <c r="B92" s="339"/>
      <c r="C92" s="339" t="s">
        <v>611</v>
      </c>
      <c r="D92" s="229" t="s">
        <v>612</v>
      </c>
      <c r="E92" s="229"/>
      <c r="F92" s="229"/>
      <c r="G92" s="229"/>
      <c r="H92" s="229"/>
      <c r="I92" s="229"/>
      <c r="J92" s="417" t="s">
        <v>613</v>
      </c>
      <c r="K92" s="607"/>
      <c r="L92" s="607"/>
      <c r="M92" s="607"/>
      <c r="N92" s="607"/>
      <c r="O92" s="607"/>
      <c r="P92" s="607"/>
      <c r="Q92" s="607"/>
      <c r="R92" s="607"/>
      <c r="S92" s="607"/>
    </row>
    <row r="93" spans="1:19" x14ac:dyDescent="0.2">
      <c r="A93" s="339"/>
      <c r="B93" s="339"/>
      <c r="C93" s="339" t="s">
        <v>614</v>
      </c>
      <c r="D93" s="229" t="s">
        <v>615</v>
      </c>
      <c r="E93" s="229"/>
      <c r="F93" s="229"/>
      <c r="G93" s="229"/>
      <c r="H93" s="229"/>
      <c r="I93" s="229"/>
      <c r="J93" s="417" t="s">
        <v>616</v>
      </c>
      <c r="K93" s="607">
        <v>257497.9</v>
      </c>
      <c r="L93" s="607"/>
      <c r="M93" s="607"/>
      <c r="N93" s="607"/>
      <c r="O93" s="607">
        <v>257497.9</v>
      </c>
      <c r="P93" s="607"/>
      <c r="Q93" s="607"/>
      <c r="R93" s="607">
        <v>317606.90000000002</v>
      </c>
      <c r="S93" s="607"/>
    </row>
    <row r="94" spans="1:19" x14ac:dyDescent="0.2">
      <c r="A94" s="339"/>
      <c r="B94" s="339"/>
      <c r="C94" s="339" t="s">
        <v>617</v>
      </c>
      <c r="D94" s="229" t="s">
        <v>618</v>
      </c>
      <c r="E94" s="229"/>
      <c r="F94" s="229"/>
      <c r="G94" s="229"/>
      <c r="H94" s="229"/>
      <c r="I94" s="229"/>
      <c r="J94" s="417" t="s">
        <v>619</v>
      </c>
      <c r="K94" s="607">
        <v>241968</v>
      </c>
      <c r="L94" s="607"/>
      <c r="M94" s="607"/>
      <c r="N94" s="607"/>
      <c r="O94" s="607">
        <v>241968</v>
      </c>
      <c r="P94" s="607"/>
      <c r="Q94" s="607"/>
      <c r="R94" s="607">
        <v>2720</v>
      </c>
      <c r="S94" s="607"/>
    </row>
    <row r="95" spans="1:19" x14ac:dyDescent="0.2">
      <c r="A95" s="339"/>
      <c r="B95" s="339"/>
      <c r="C95" s="339" t="s">
        <v>620</v>
      </c>
      <c r="D95" s="229" t="s">
        <v>621</v>
      </c>
      <c r="E95" s="229"/>
      <c r="F95" s="229"/>
      <c r="G95" s="229"/>
      <c r="H95" s="229"/>
      <c r="I95" s="229"/>
      <c r="J95" s="417" t="s">
        <v>622</v>
      </c>
      <c r="K95" s="607">
        <v>11677176.42</v>
      </c>
      <c r="L95" s="607"/>
      <c r="M95" s="607"/>
      <c r="N95" s="607"/>
      <c r="O95" s="607">
        <v>11677176.42</v>
      </c>
      <c r="P95" s="607"/>
      <c r="Q95" s="607"/>
      <c r="R95" s="607">
        <v>8138148.1799999997</v>
      </c>
      <c r="S95" s="607"/>
    </row>
    <row r="96" spans="1:19" x14ac:dyDescent="0.2">
      <c r="A96" s="339"/>
      <c r="B96" s="339"/>
      <c r="C96" s="339" t="s">
        <v>623</v>
      </c>
      <c r="D96" s="229" t="s">
        <v>624</v>
      </c>
      <c r="E96" s="229"/>
      <c r="F96" s="229"/>
      <c r="G96" s="229"/>
      <c r="H96" s="229"/>
      <c r="I96" s="229"/>
      <c r="J96" s="417" t="s">
        <v>625</v>
      </c>
      <c r="K96" s="607">
        <v>138149147.5</v>
      </c>
      <c r="L96" s="607"/>
      <c r="M96" s="607">
        <v>2384756.89</v>
      </c>
      <c r="N96" s="607"/>
      <c r="O96" s="607">
        <v>135764390.61000001</v>
      </c>
      <c r="P96" s="607"/>
      <c r="Q96" s="607"/>
      <c r="R96" s="607">
        <v>113074299.44</v>
      </c>
      <c r="S96" s="607"/>
    </row>
    <row r="97" spans="1:19" x14ac:dyDescent="0.2">
      <c r="A97" s="335"/>
      <c r="B97" s="335" t="s">
        <v>493</v>
      </c>
      <c r="C97" s="336"/>
      <c r="D97" s="337" t="s">
        <v>626</v>
      </c>
      <c r="E97" s="337"/>
      <c r="F97" s="337"/>
      <c r="G97" s="337"/>
      <c r="H97" s="337"/>
      <c r="I97" s="337"/>
      <c r="J97" s="338"/>
      <c r="K97" s="608">
        <v>1630648892.1099999</v>
      </c>
      <c r="L97" s="608"/>
      <c r="M97" s="608"/>
      <c r="N97" s="608"/>
      <c r="O97" s="608">
        <v>1630648892.1099999</v>
      </c>
      <c r="P97" s="608"/>
      <c r="Q97" s="608"/>
      <c r="R97" s="608">
        <v>1552884836.25</v>
      </c>
      <c r="S97" s="608"/>
    </row>
    <row r="98" spans="1:19" x14ac:dyDescent="0.2">
      <c r="A98" s="339"/>
      <c r="B98" s="339"/>
      <c r="C98" s="339" t="s">
        <v>445</v>
      </c>
      <c r="D98" s="229" t="s">
        <v>627</v>
      </c>
      <c r="E98" s="229"/>
      <c r="F98" s="229"/>
      <c r="G98" s="229"/>
      <c r="H98" s="229"/>
      <c r="I98" s="229"/>
      <c r="J98" s="417" t="s">
        <v>628</v>
      </c>
      <c r="K98" s="607">
        <v>29827385.390000001</v>
      </c>
      <c r="L98" s="607"/>
      <c r="M98" s="607"/>
      <c r="N98" s="607"/>
      <c r="O98" s="607">
        <v>29827385.390000001</v>
      </c>
      <c r="P98" s="607"/>
      <c r="Q98" s="607"/>
      <c r="R98" s="607"/>
      <c r="S98" s="607"/>
    </row>
    <row r="99" spans="1:19" x14ac:dyDescent="0.2">
      <c r="A99" s="339"/>
      <c r="B99" s="339"/>
      <c r="C99" s="339" t="s">
        <v>448</v>
      </c>
      <c r="D99" s="229" t="s">
        <v>629</v>
      </c>
      <c r="E99" s="229"/>
      <c r="F99" s="229"/>
      <c r="G99" s="229"/>
      <c r="H99" s="229"/>
      <c r="I99" s="229"/>
      <c r="J99" s="417" t="s">
        <v>630</v>
      </c>
      <c r="K99" s="607">
        <v>209382029.34999999</v>
      </c>
      <c r="L99" s="607"/>
      <c r="M99" s="607"/>
      <c r="N99" s="607"/>
      <c r="O99" s="607">
        <v>209382029.34999999</v>
      </c>
      <c r="P99" s="607"/>
      <c r="Q99" s="607"/>
      <c r="R99" s="607">
        <v>213641634.59</v>
      </c>
      <c r="S99" s="607"/>
    </row>
    <row r="100" spans="1:19" x14ac:dyDescent="0.2">
      <c r="A100" s="339"/>
      <c r="B100" s="339"/>
      <c r="C100" s="339" t="s">
        <v>451</v>
      </c>
      <c r="D100" s="229" t="s">
        <v>631</v>
      </c>
      <c r="E100" s="229"/>
      <c r="F100" s="229"/>
      <c r="G100" s="229"/>
      <c r="H100" s="229"/>
      <c r="I100" s="229"/>
      <c r="J100" s="417" t="s">
        <v>632</v>
      </c>
      <c r="K100" s="607"/>
      <c r="L100" s="607"/>
      <c r="M100" s="607"/>
      <c r="N100" s="607"/>
      <c r="O100" s="607"/>
      <c r="P100" s="607"/>
      <c r="Q100" s="607"/>
      <c r="R100" s="607"/>
      <c r="S100" s="607"/>
    </row>
    <row r="101" spans="1:19" x14ac:dyDescent="0.2">
      <c r="A101" s="339"/>
      <c r="B101" s="339"/>
      <c r="C101" s="339" t="s">
        <v>454</v>
      </c>
      <c r="D101" s="229" t="s">
        <v>633</v>
      </c>
      <c r="E101" s="229"/>
      <c r="F101" s="229"/>
      <c r="G101" s="229"/>
      <c r="H101" s="229"/>
      <c r="I101" s="229"/>
      <c r="J101" s="417" t="s">
        <v>634</v>
      </c>
      <c r="K101" s="607">
        <v>10286000</v>
      </c>
      <c r="L101" s="607"/>
      <c r="M101" s="607"/>
      <c r="N101" s="607"/>
      <c r="O101" s="607">
        <v>10286000</v>
      </c>
      <c r="P101" s="607"/>
      <c r="Q101" s="607"/>
      <c r="R101" s="607"/>
      <c r="S101" s="607"/>
    </row>
    <row r="102" spans="1:19" x14ac:dyDescent="0.2">
      <c r="A102" s="339"/>
      <c r="B102" s="339"/>
      <c r="C102" s="339" t="s">
        <v>457</v>
      </c>
      <c r="D102" s="229" t="s">
        <v>635</v>
      </c>
      <c r="E102" s="229"/>
      <c r="F102" s="229"/>
      <c r="G102" s="229"/>
      <c r="H102" s="229"/>
      <c r="I102" s="229"/>
      <c r="J102" s="417" t="s">
        <v>636</v>
      </c>
      <c r="K102" s="607">
        <v>54745947.520000003</v>
      </c>
      <c r="L102" s="607"/>
      <c r="M102" s="607"/>
      <c r="N102" s="607"/>
      <c r="O102" s="607">
        <v>54745947.520000003</v>
      </c>
      <c r="P102" s="607"/>
      <c r="Q102" s="607"/>
      <c r="R102" s="607">
        <v>45872953.829999998</v>
      </c>
      <c r="S102" s="607"/>
    </row>
    <row r="103" spans="1:19" x14ac:dyDescent="0.2">
      <c r="A103" s="339"/>
      <c r="B103" s="339"/>
      <c r="C103" s="339" t="s">
        <v>469</v>
      </c>
      <c r="D103" s="229" t="s">
        <v>637</v>
      </c>
      <c r="E103" s="229"/>
      <c r="F103" s="229"/>
      <c r="G103" s="229"/>
      <c r="H103" s="229"/>
      <c r="I103" s="229"/>
      <c r="J103" s="417" t="s">
        <v>638</v>
      </c>
      <c r="K103" s="607">
        <v>476047837.13999999</v>
      </c>
      <c r="L103" s="607"/>
      <c r="M103" s="607"/>
      <c r="N103" s="607"/>
      <c r="O103" s="607">
        <v>476047837.13999999</v>
      </c>
      <c r="P103" s="607"/>
      <c r="Q103" s="607"/>
      <c r="R103" s="607">
        <v>480109759.94</v>
      </c>
      <c r="S103" s="607"/>
    </row>
    <row r="104" spans="1:19" x14ac:dyDescent="0.2">
      <c r="A104" s="339"/>
      <c r="B104" s="339"/>
      <c r="C104" s="339" t="s">
        <v>569</v>
      </c>
      <c r="D104" s="229" t="s">
        <v>639</v>
      </c>
      <c r="E104" s="229"/>
      <c r="F104" s="229"/>
      <c r="G104" s="229"/>
      <c r="H104" s="229"/>
      <c r="I104" s="229"/>
      <c r="J104" s="417" t="s">
        <v>640</v>
      </c>
      <c r="K104" s="607">
        <v>844020402.12</v>
      </c>
      <c r="L104" s="607"/>
      <c r="M104" s="607"/>
      <c r="N104" s="607"/>
      <c r="O104" s="607">
        <v>844020402.12</v>
      </c>
      <c r="P104" s="607"/>
      <c r="Q104" s="607"/>
      <c r="R104" s="607">
        <v>806971118.41999996</v>
      </c>
      <c r="S104" s="607"/>
    </row>
    <row r="105" spans="1:19" x14ac:dyDescent="0.2">
      <c r="A105" s="339"/>
      <c r="B105" s="339"/>
      <c r="C105" s="339" t="s">
        <v>572</v>
      </c>
      <c r="D105" s="229" t="s">
        <v>641</v>
      </c>
      <c r="E105" s="229"/>
      <c r="F105" s="229"/>
      <c r="G105" s="229"/>
      <c r="H105" s="229"/>
      <c r="I105" s="229"/>
      <c r="J105" s="417" t="s">
        <v>642</v>
      </c>
      <c r="K105" s="607">
        <v>6164602.5899999999</v>
      </c>
      <c r="L105" s="607"/>
      <c r="M105" s="607"/>
      <c r="N105" s="607"/>
      <c r="O105" s="607">
        <v>6164602.5899999999</v>
      </c>
      <c r="P105" s="607"/>
      <c r="Q105" s="607"/>
      <c r="R105" s="607">
        <v>6059697.4699999997</v>
      </c>
      <c r="S105" s="607"/>
    </row>
    <row r="106" spans="1:19" x14ac:dyDescent="0.2">
      <c r="A106" s="339"/>
      <c r="B106" s="339"/>
      <c r="C106" s="339" t="s">
        <v>581</v>
      </c>
      <c r="D106" s="229" t="s">
        <v>643</v>
      </c>
      <c r="E106" s="229"/>
      <c r="F106" s="229"/>
      <c r="G106" s="229"/>
      <c r="H106" s="229"/>
      <c r="I106" s="229"/>
      <c r="J106" s="417" t="s">
        <v>644</v>
      </c>
      <c r="K106" s="607"/>
      <c r="L106" s="607"/>
      <c r="M106" s="607"/>
      <c r="N106" s="607"/>
      <c r="O106" s="607"/>
      <c r="P106" s="607"/>
      <c r="Q106" s="607"/>
      <c r="R106" s="607"/>
      <c r="S106" s="607"/>
    </row>
    <row r="107" spans="1:19" x14ac:dyDescent="0.2">
      <c r="A107" s="339"/>
      <c r="B107" s="339"/>
      <c r="C107" s="339" t="s">
        <v>584</v>
      </c>
      <c r="D107" s="229" t="s">
        <v>645</v>
      </c>
      <c r="E107" s="229"/>
      <c r="F107" s="229"/>
      <c r="G107" s="229"/>
      <c r="H107" s="229"/>
      <c r="I107" s="229"/>
      <c r="J107" s="417" t="s">
        <v>646</v>
      </c>
      <c r="K107" s="607"/>
      <c r="L107" s="607"/>
      <c r="M107" s="607"/>
      <c r="N107" s="607"/>
      <c r="O107" s="607"/>
      <c r="P107" s="607"/>
      <c r="Q107" s="607"/>
      <c r="R107" s="607"/>
      <c r="S107" s="607"/>
    </row>
    <row r="108" spans="1:19" x14ac:dyDescent="0.2">
      <c r="A108" s="339"/>
      <c r="B108" s="339"/>
      <c r="C108" s="339" t="s">
        <v>587</v>
      </c>
      <c r="D108" s="229" t="s">
        <v>408</v>
      </c>
      <c r="E108" s="229"/>
      <c r="F108" s="229"/>
      <c r="G108" s="229"/>
      <c r="H108" s="229"/>
      <c r="I108" s="229"/>
      <c r="J108" s="417" t="s">
        <v>647</v>
      </c>
      <c r="K108" s="607">
        <v>174688</v>
      </c>
      <c r="L108" s="607"/>
      <c r="M108" s="607"/>
      <c r="N108" s="607"/>
      <c r="O108" s="607">
        <v>174688</v>
      </c>
      <c r="P108" s="607"/>
      <c r="Q108" s="607"/>
      <c r="R108" s="607">
        <v>229672</v>
      </c>
      <c r="S108" s="607"/>
    </row>
    <row r="109" spans="1:19" x14ac:dyDescent="0.2">
      <c r="A109" s="340" t="s">
        <v>429</v>
      </c>
      <c r="B109" s="340"/>
      <c r="C109" s="340"/>
      <c r="D109" s="340"/>
      <c r="E109" s="340"/>
      <c r="F109" s="340"/>
      <c r="G109" s="340"/>
      <c r="H109" s="341"/>
      <c r="I109" s="341"/>
      <c r="J109" s="341" t="s">
        <v>430</v>
      </c>
      <c r="K109" s="342"/>
      <c r="L109" s="343"/>
      <c r="M109" s="343" t="s">
        <v>428</v>
      </c>
      <c r="N109" s="343"/>
      <c r="O109" s="344"/>
      <c r="P109" s="344"/>
      <c r="Q109" s="344"/>
      <c r="R109" s="344"/>
      <c r="S109" s="344"/>
    </row>
    <row r="110" spans="1:19" x14ac:dyDescent="0.2">
      <c r="A110" s="345" t="s">
        <v>433</v>
      </c>
      <c r="B110" s="345"/>
      <c r="C110" s="345"/>
      <c r="D110" s="345" t="s">
        <v>434</v>
      </c>
      <c r="E110" s="345"/>
      <c r="F110" s="345"/>
      <c r="G110" s="345"/>
      <c r="H110" s="346"/>
      <c r="I110" s="346"/>
      <c r="J110" s="346" t="s">
        <v>435</v>
      </c>
      <c r="K110" s="347"/>
      <c r="L110" s="346" t="s">
        <v>431</v>
      </c>
      <c r="M110" s="346"/>
      <c r="N110" s="346" t="s">
        <v>432</v>
      </c>
      <c r="O110" s="88"/>
      <c r="P110" s="88"/>
      <c r="Q110" s="88"/>
      <c r="R110" s="88"/>
      <c r="S110" s="88"/>
    </row>
    <row r="111" spans="1:19" x14ac:dyDescent="0.2">
      <c r="A111" s="345"/>
      <c r="B111" s="345"/>
      <c r="C111" s="345"/>
      <c r="D111" s="345"/>
      <c r="E111" s="345"/>
      <c r="F111" s="345"/>
      <c r="G111" s="345"/>
      <c r="H111" s="345"/>
      <c r="I111" s="345"/>
      <c r="J111" s="348"/>
      <c r="K111" s="347"/>
      <c r="L111" s="346" t="s">
        <v>63</v>
      </c>
      <c r="M111" s="346"/>
      <c r="N111" s="346" t="s">
        <v>64</v>
      </c>
      <c r="O111" s="89"/>
      <c r="P111" s="89"/>
      <c r="Q111" s="89"/>
      <c r="R111" s="89"/>
      <c r="S111" s="89"/>
    </row>
    <row r="112" spans="1:19" x14ac:dyDescent="0.2">
      <c r="A112" s="349"/>
      <c r="B112" s="349"/>
      <c r="C112" s="349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  <c r="S112" s="349"/>
    </row>
    <row r="113" spans="1:19" x14ac:dyDescent="0.2">
      <c r="A113" s="350"/>
      <c r="B113" s="350"/>
      <c r="C113" s="350"/>
      <c r="D113" s="330" t="s">
        <v>648</v>
      </c>
      <c r="E113" s="330"/>
      <c r="F113" s="330"/>
      <c r="G113" s="330"/>
      <c r="H113" s="330"/>
      <c r="I113" s="330"/>
      <c r="J113" s="351"/>
      <c r="K113" s="611">
        <v>7978565172.0600004</v>
      </c>
      <c r="L113" s="611"/>
      <c r="M113" s="611">
        <v>7854106144.3199997</v>
      </c>
      <c r="N113" s="611"/>
      <c r="O113" s="352"/>
      <c r="P113" s="352"/>
      <c r="Q113" s="352"/>
      <c r="R113" s="352"/>
      <c r="S113" s="352"/>
    </row>
    <row r="114" spans="1:19" x14ac:dyDescent="0.2">
      <c r="A114" s="349"/>
      <c r="B114" s="349"/>
      <c r="C114" s="349"/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49"/>
      <c r="R114" s="349"/>
      <c r="S114" s="349"/>
    </row>
    <row r="115" spans="1:19" x14ac:dyDescent="0.2">
      <c r="A115" s="333" t="s">
        <v>649</v>
      </c>
      <c r="B115" s="333"/>
      <c r="C115" s="333"/>
      <c r="D115" s="333" t="s">
        <v>650</v>
      </c>
      <c r="E115" s="333"/>
      <c r="F115" s="333"/>
      <c r="G115" s="333"/>
      <c r="H115" s="333"/>
      <c r="I115" s="333"/>
      <c r="J115" s="334"/>
      <c r="K115" s="609">
        <v>7685778957.1199999</v>
      </c>
      <c r="L115" s="609"/>
      <c r="M115" s="609">
        <v>7548212670.0799999</v>
      </c>
      <c r="N115" s="609"/>
      <c r="O115" s="352"/>
      <c r="P115" s="352"/>
      <c r="Q115" s="352"/>
      <c r="R115" s="352"/>
      <c r="S115" s="352"/>
    </row>
    <row r="116" spans="1:19" x14ac:dyDescent="0.2">
      <c r="A116" s="335"/>
      <c r="B116" s="335" t="s">
        <v>443</v>
      </c>
      <c r="C116" s="336"/>
      <c r="D116" s="337" t="s">
        <v>651</v>
      </c>
      <c r="E116" s="337"/>
      <c r="F116" s="337"/>
      <c r="G116" s="337"/>
      <c r="H116" s="337"/>
      <c r="I116" s="337"/>
      <c r="J116" s="338"/>
      <c r="K116" s="608">
        <v>6121694446.8500004</v>
      </c>
      <c r="L116" s="608"/>
      <c r="M116" s="608">
        <v>6088768978.5600004</v>
      </c>
      <c r="N116" s="608"/>
      <c r="O116" s="352"/>
      <c r="P116" s="352"/>
      <c r="Q116" s="352"/>
      <c r="R116" s="352"/>
      <c r="S116" s="352"/>
    </row>
    <row r="117" spans="1:19" x14ac:dyDescent="0.2">
      <c r="A117" s="339"/>
      <c r="B117" s="339"/>
      <c r="C117" s="339" t="s">
        <v>445</v>
      </c>
      <c r="D117" s="229" t="s">
        <v>652</v>
      </c>
      <c r="E117" s="229"/>
      <c r="F117" s="229"/>
      <c r="G117" s="229"/>
      <c r="H117" s="229"/>
      <c r="I117" s="229"/>
      <c r="J117" s="417" t="s">
        <v>653</v>
      </c>
      <c r="K117" s="607">
        <v>7536269225.9899998</v>
      </c>
      <c r="L117" s="607"/>
      <c r="M117" s="607">
        <v>7526214420.8900003</v>
      </c>
      <c r="N117" s="607"/>
      <c r="O117" s="414"/>
      <c r="P117" s="414"/>
      <c r="Q117" s="414"/>
      <c r="R117" s="414"/>
      <c r="S117" s="414"/>
    </row>
    <row r="118" spans="1:19" x14ac:dyDescent="0.2">
      <c r="A118" s="339"/>
      <c r="B118" s="339"/>
      <c r="C118" s="339" t="s">
        <v>451</v>
      </c>
      <c r="D118" s="229" t="s">
        <v>654</v>
      </c>
      <c r="E118" s="229"/>
      <c r="F118" s="229"/>
      <c r="G118" s="229"/>
      <c r="H118" s="229"/>
      <c r="I118" s="229"/>
      <c r="J118" s="417" t="s">
        <v>655</v>
      </c>
      <c r="K118" s="607">
        <v>130657860.52</v>
      </c>
      <c r="L118" s="607"/>
      <c r="M118" s="607">
        <v>111634540.90000001</v>
      </c>
      <c r="N118" s="607"/>
      <c r="O118" s="414"/>
      <c r="P118" s="414"/>
      <c r="Q118" s="414"/>
      <c r="R118" s="414"/>
      <c r="S118" s="414"/>
    </row>
    <row r="119" spans="1:19" x14ac:dyDescent="0.2">
      <c r="A119" s="339"/>
      <c r="B119" s="339"/>
      <c r="C119" s="339" t="s">
        <v>454</v>
      </c>
      <c r="D119" s="229" t="s">
        <v>656</v>
      </c>
      <c r="E119" s="229"/>
      <c r="F119" s="229"/>
      <c r="G119" s="229"/>
      <c r="H119" s="229"/>
      <c r="I119" s="229"/>
      <c r="J119" s="417" t="s">
        <v>657</v>
      </c>
      <c r="K119" s="607"/>
      <c r="L119" s="607"/>
      <c r="M119" s="607"/>
      <c r="N119" s="607"/>
      <c r="O119" s="414"/>
      <c r="P119" s="414"/>
      <c r="Q119" s="414"/>
      <c r="R119" s="414"/>
      <c r="S119" s="414"/>
    </row>
    <row r="120" spans="1:19" x14ac:dyDescent="0.2">
      <c r="A120" s="339"/>
      <c r="B120" s="339"/>
      <c r="C120" s="339" t="s">
        <v>457</v>
      </c>
      <c r="D120" s="229" t="s">
        <v>658</v>
      </c>
      <c r="E120" s="229"/>
      <c r="F120" s="229"/>
      <c r="G120" s="229"/>
      <c r="H120" s="229"/>
      <c r="I120" s="229"/>
      <c r="J120" s="417" t="s">
        <v>659</v>
      </c>
      <c r="K120" s="610">
        <v>-1533970333.24</v>
      </c>
      <c r="L120" s="610"/>
      <c r="M120" s="610">
        <v>-1533970333.24</v>
      </c>
      <c r="N120" s="610"/>
      <c r="O120" s="414"/>
      <c r="P120" s="414"/>
      <c r="Q120" s="414"/>
      <c r="R120" s="414"/>
      <c r="S120" s="414"/>
    </row>
    <row r="121" spans="1:19" x14ac:dyDescent="0.2">
      <c r="A121" s="339"/>
      <c r="B121" s="339"/>
      <c r="C121" s="339" t="s">
        <v>460</v>
      </c>
      <c r="D121" s="229" t="s">
        <v>660</v>
      </c>
      <c r="E121" s="229"/>
      <c r="F121" s="229"/>
      <c r="G121" s="229"/>
      <c r="H121" s="229"/>
      <c r="I121" s="229"/>
      <c r="J121" s="417" t="s">
        <v>661</v>
      </c>
      <c r="K121" s="607">
        <v>20695000</v>
      </c>
      <c r="L121" s="607"/>
      <c r="M121" s="607">
        <v>17138000</v>
      </c>
      <c r="N121" s="607"/>
      <c r="O121" s="414"/>
      <c r="P121" s="414"/>
      <c r="Q121" s="414"/>
      <c r="R121" s="414"/>
      <c r="S121" s="414"/>
    </row>
    <row r="122" spans="1:19" x14ac:dyDescent="0.2">
      <c r="A122" s="339"/>
      <c r="B122" s="339"/>
      <c r="C122" s="339" t="s">
        <v>463</v>
      </c>
      <c r="D122" s="229" t="s">
        <v>662</v>
      </c>
      <c r="E122" s="229"/>
      <c r="F122" s="229"/>
      <c r="G122" s="229"/>
      <c r="H122" s="229"/>
      <c r="I122" s="229"/>
      <c r="J122" s="417" t="s">
        <v>663</v>
      </c>
      <c r="K122" s="610">
        <v>-31957306.420000002</v>
      </c>
      <c r="L122" s="610"/>
      <c r="M122" s="610">
        <v>-32247649.989999998</v>
      </c>
      <c r="N122" s="610"/>
      <c r="O122" s="414"/>
      <c r="P122" s="414"/>
      <c r="Q122" s="414"/>
      <c r="R122" s="414"/>
      <c r="S122" s="414"/>
    </row>
    <row r="123" spans="1:19" x14ac:dyDescent="0.2">
      <c r="A123" s="335"/>
      <c r="B123" s="335" t="s">
        <v>472</v>
      </c>
      <c r="C123" s="336"/>
      <c r="D123" s="337" t="s">
        <v>664</v>
      </c>
      <c r="E123" s="337"/>
      <c r="F123" s="337"/>
      <c r="G123" s="337"/>
      <c r="H123" s="337"/>
      <c r="I123" s="337"/>
      <c r="J123" s="338"/>
      <c r="K123" s="608">
        <v>36486979.799999997</v>
      </c>
      <c r="L123" s="608"/>
      <c r="M123" s="608">
        <v>36469558.530000001</v>
      </c>
      <c r="N123" s="608"/>
      <c r="O123" s="352"/>
      <c r="P123" s="352"/>
      <c r="Q123" s="352"/>
      <c r="R123" s="352"/>
      <c r="S123" s="352"/>
    </row>
    <row r="124" spans="1:19" x14ac:dyDescent="0.2">
      <c r="A124" s="339"/>
      <c r="B124" s="339"/>
      <c r="C124" s="339" t="s">
        <v>460</v>
      </c>
      <c r="D124" s="229" t="s">
        <v>665</v>
      </c>
      <c r="E124" s="229"/>
      <c r="F124" s="229"/>
      <c r="G124" s="229"/>
      <c r="H124" s="229"/>
      <c r="I124" s="229"/>
      <c r="J124" s="417" t="s">
        <v>666</v>
      </c>
      <c r="K124" s="607">
        <v>36486979.799999997</v>
      </c>
      <c r="L124" s="607"/>
      <c r="M124" s="607">
        <v>36469558.530000001</v>
      </c>
      <c r="N124" s="607"/>
      <c r="O124" s="414"/>
      <c r="P124" s="414"/>
      <c r="Q124" s="414"/>
      <c r="R124" s="414"/>
      <c r="S124" s="414"/>
    </row>
    <row r="125" spans="1:19" x14ac:dyDescent="0.2">
      <c r="A125" s="335"/>
      <c r="B125" s="335" t="s">
        <v>493</v>
      </c>
      <c r="C125" s="336"/>
      <c r="D125" s="337" t="s">
        <v>667</v>
      </c>
      <c r="E125" s="337"/>
      <c r="F125" s="337"/>
      <c r="G125" s="337"/>
      <c r="H125" s="337"/>
      <c r="I125" s="337"/>
      <c r="J125" s="338"/>
      <c r="K125" s="608">
        <v>1527597530.47</v>
      </c>
      <c r="L125" s="608"/>
      <c r="M125" s="608">
        <v>1422974132.99</v>
      </c>
      <c r="N125" s="608"/>
      <c r="O125" s="352"/>
      <c r="P125" s="352"/>
      <c r="Q125" s="352"/>
      <c r="R125" s="352"/>
      <c r="S125" s="352"/>
    </row>
    <row r="126" spans="1:19" x14ac:dyDescent="0.2">
      <c r="A126" s="339"/>
      <c r="B126" s="339"/>
      <c r="C126" s="339" t="s">
        <v>445</v>
      </c>
      <c r="D126" s="229" t="s">
        <v>668</v>
      </c>
      <c r="E126" s="229"/>
      <c r="F126" s="229"/>
      <c r="G126" s="229"/>
      <c r="H126" s="229"/>
      <c r="I126" s="229"/>
      <c r="J126" s="417"/>
      <c r="K126" s="607">
        <v>67793058.890000001</v>
      </c>
      <c r="L126" s="607"/>
      <c r="M126" s="610">
        <v>-29652731.440000001</v>
      </c>
      <c r="N126" s="610"/>
      <c r="O126" s="414"/>
      <c r="P126" s="414"/>
      <c r="Q126" s="414"/>
      <c r="R126" s="414"/>
      <c r="S126" s="414"/>
    </row>
    <row r="127" spans="1:19" x14ac:dyDescent="0.2">
      <c r="A127" s="339"/>
      <c r="B127" s="339"/>
      <c r="C127" s="339" t="s">
        <v>448</v>
      </c>
      <c r="D127" s="229" t="s">
        <v>669</v>
      </c>
      <c r="E127" s="229"/>
      <c r="F127" s="229"/>
      <c r="G127" s="229"/>
      <c r="H127" s="229"/>
      <c r="I127" s="229"/>
      <c r="J127" s="417" t="s">
        <v>670</v>
      </c>
      <c r="K127" s="607"/>
      <c r="L127" s="607"/>
      <c r="M127" s="607"/>
      <c r="N127" s="607"/>
      <c r="O127" s="414"/>
      <c r="P127" s="414"/>
      <c r="Q127" s="414"/>
      <c r="R127" s="414"/>
      <c r="S127" s="414"/>
    </row>
    <row r="128" spans="1:19" x14ac:dyDescent="0.2">
      <c r="A128" s="339"/>
      <c r="B128" s="339"/>
      <c r="C128" s="339" t="s">
        <v>451</v>
      </c>
      <c r="D128" s="229" t="s">
        <v>671</v>
      </c>
      <c r="E128" s="229"/>
      <c r="F128" s="229"/>
      <c r="G128" s="229"/>
      <c r="H128" s="229"/>
      <c r="I128" s="229"/>
      <c r="J128" s="417" t="s">
        <v>672</v>
      </c>
      <c r="K128" s="607">
        <v>1459804471.5799999</v>
      </c>
      <c r="L128" s="607"/>
      <c r="M128" s="607">
        <v>1452626864.4300001</v>
      </c>
      <c r="N128" s="607"/>
      <c r="O128" s="414"/>
      <c r="P128" s="414"/>
      <c r="Q128" s="414"/>
      <c r="R128" s="414"/>
      <c r="S128" s="414"/>
    </row>
    <row r="129" spans="1:19" x14ac:dyDescent="0.2">
      <c r="A129" s="349"/>
      <c r="B129" s="349"/>
      <c r="C129" s="349"/>
      <c r="D129" s="349"/>
      <c r="E129" s="349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  <c r="P129" s="349"/>
      <c r="Q129" s="349"/>
      <c r="R129" s="349"/>
      <c r="S129" s="349"/>
    </row>
    <row r="130" spans="1:19" x14ac:dyDescent="0.2">
      <c r="A130" s="333" t="s">
        <v>673</v>
      </c>
      <c r="B130" s="333"/>
      <c r="C130" s="333"/>
      <c r="D130" s="333" t="s">
        <v>674</v>
      </c>
      <c r="E130" s="333"/>
      <c r="F130" s="333"/>
      <c r="G130" s="333"/>
      <c r="H130" s="333"/>
      <c r="I130" s="333"/>
      <c r="J130" s="334"/>
      <c r="K130" s="609">
        <v>292786214.94</v>
      </c>
      <c r="L130" s="609"/>
      <c r="M130" s="609">
        <v>305893474.24000001</v>
      </c>
      <c r="N130" s="609"/>
      <c r="O130" s="352"/>
      <c r="P130" s="352"/>
      <c r="Q130" s="352"/>
      <c r="R130" s="352"/>
      <c r="S130" s="352"/>
    </row>
    <row r="131" spans="1:19" x14ac:dyDescent="0.2">
      <c r="A131" s="335"/>
      <c r="B131" s="335" t="s">
        <v>443</v>
      </c>
      <c r="C131" s="336"/>
      <c r="D131" s="337" t="s">
        <v>675</v>
      </c>
      <c r="E131" s="337"/>
      <c r="F131" s="337"/>
      <c r="G131" s="337"/>
      <c r="H131" s="337"/>
      <c r="I131" s="337"/>
      <c r="J131" s="338"/>
      <c r="K131" s="608"/>
      <c r="L131" s="608"/>
      <c r="M131" s="608"/>
      <c r="N131" s="608"/>
      <c r="O131" s="352"/>
      <c r="P131" s="352"/>
      <c r="Q131" s="352"/>
      <c r="R131" s="352"/>
      <c r="S131" s="352"/>
    </row>
    <row r="132" spans="1:19" x14ac:dyDescent="0.2">
      <c r="A132" s="339"/>
      <c r="B132" s="339"/>
      <c r="C132" s="339" t="s">
        <v>445</v>
      </c>
      <c r="D132" s="229" t="s">
        <v>675</v>
      </c>
      <c r="E132" s="229"/>
      <c r="F132" s="229"/>
      <c r="G132" s="229"/>
      <c r="H132" s="229"/>
      <c r="I132" s="229"/>
      <c r="J132" s="417" t="s">
        <v>676</v>
      </c>
      <c r="K132" s="607"/>
      <c r="L132" s="607"/>
      <c r="M132" s="607"/>
      <c r="N132" s="607"/>
      <c r="O132" s="414"/>
      <c r="P132" s="414"/>
      <c r="Q132" s="414"/>
      <c r="R132" s="414"/>
      <c r="S132" s="414"/>
    </row>
    <row r="133" spans="1:19" x14ac:dyDescent="0.2">
      <c r="A133" s="335"/>
      <c r="B133" s="335" t="s">
        <v>472</v>
      </c>
      <c r="C133" s="336"/>
      <c r="D133" s="337" t="s">
        <v>677</v>
      </c>
      <c r="E133" s="337"/>
      <c r="F133" s="337"/>
      <c r="G133" s="337"/>
      <c r="H133" s="337"/>
      <c r="I133" s="337"/>
      <c r="J133" s="338"/>
      <c r="K133" s="608">
        <v>25252592.879999999</v>
      </c>
      <c r="L133" s="608"/>
      <c r="M133" s="608">
        <v>25188165.379999999</v>
      </c>
      <c r="N133" s="608"/>
      <c r="O133" s="352"/>
      <c r="P133" s="352"/>
      <c r="Q133" s="352"/>
      <c r="R133" s="352"/>
      <c r="S133" s="352"/>
    </row>
    <row r="134" spans="1:19" x14ac:dyDescent="0.2">
      <c r="A134" s="339"/>
      <c r="B134" s="339"/>
      <c r="C134" s="339" t="s">
        <v>445</v>
      </c>
      <c r="D134" s="229" t="s">
        <v>678</v>
      </c>
      <c r="E134" s="229"/>
      <c r="F134" s="229"/>
      <c r="G134" s="229"/>
      <c r="H134" s="229"/>
      <c r="I134" s="229"/>
      <c r="J134" s="417" t="s">
        <v>679</v>
      </c>
      <c r="K134" s="607"/>
      <c r="L134" s="607"/>
      <c r="M134" s="607"/>
      <c r="N134" s="607"/>
      <c r="O134" s="414"/>
      <c r="P134" s="414"/>
      <c r="Q134" s="414"/>
      <c r="R134" s="414"/>
      <c r="S134" s="414"/>
    </row>
    <row r="135" spans="1:19" x14ac:dyDescent="0.2">
      <c r="A135" s="339"/>
      <c r="B135" s="339"/>
      <c r="C135" s="339" t="s">
        <v>448</v>
      </c>
      <c r="D135" s="229" t="s">
        <v>680</v>
      </c>
      <c r="E135" s="229"/>
      <c r="F135" s="229"/>
      <c r="G135" s="229"/>
      <c r="H135" s="229"/>
      <c r="I135" s="229"/>
      <c r="J135" s="417" t="s">
        <v>681</v>
      </c>
      <c r="K135" s="607"/>
      <c r="L135" s="607"/>
      <c r="M135" s="607"/>
      <c r="N135" s="607"/>
      <c r="O135" s="414"/>
      <c r="P135" s="414"/>
      <c r="Q135" s="414"/>
      <c r="R135" s="414"/>
      <c r="S135" s="414"/>
    </row>
    <row r="136" spans="1:19" x14ac:dyDescent="0.2">
      <c r="A136" s="339"/>
      <c r="B136" s="339"/>
      <c r="C136" s="339" t="s">
        <v>451</v>
      </c>
      <c r="D136" s="229" t="s">
        <v>682</v>
      </c>
      <c r="E136" s="229"/>
      <c r="F136" s="229"/>
      <c r="G136" s="229"/>
      <c r="H136" s="229"/>
      <c r="I136" s="229"/>
      <c r="J136" s="417" t="s">
        <v>683</v>
      </c>
      <c r="K136" s="607"/>
      <c r="L136" s="607"/>
      <c r="M136" s="607"/>
      <c r="N136" s="607"/>
      <c r="O136" s="414"/>
      <c r="P136" s="414"/>
      <c r="Q136" s="414"/>
      <c r="R136" s="414"/>
      <c r="S136" s="414"/>
    </row>
    <row r="137" spans="1:19" x14ac:dyDescent="0.2">
      <c r="A137" s="339"/>
      <c r="B137" s="339"/>
      <c r="C137" s="339" t="s">
        <v>454</v>
      </c>
      <c r="D137" s="229" t="s">
        <v>684</v>
      </c>
      <c r="E137" s="229"/>
      <c r="F137" s="229"/>
      <c r="G137" s="229"/>
      <c r="H137" s="229"/>
      <c r="I137" s="229"/>
      <c r="J137" s="417" t="s">
        <v>685</v>
      </c>
      <c r="K137" s="607">
        <v>24802499.280000001</v>
      </c>
      <c r="L137" s="607"/>
      <c r="M137" s="607">
        <v>24439713.379999999</v>
      </c>
      <c r="N137" s="607"/>
      <c r="O137" s="414"/>
      <c r="P137" s="414"/>
      <c r="Q137" s="414"/>
      <c r="R137" s="414"/>
      <c r="S137" s="414"/>
    </row>
    <row r="138" spans="1:19" x14ac:dyDescent="0.2">
      <c r="A138" s="339"/>
      <c r="B138" s="339"/>
      <c r="C138" s="339" t="s">
        <v>457</v>
      </c>
      <c r="D138" s="229" t="s">
        <v>686</v>
      </c>
      <c r="E138" s="229"/>
      <c r="F138" s="229"/>
      <c r="G138" s="229"/>
      <c r="H138" s="229"/>
      <c r="I138" s="229"/>
      <c r="J138" s="417" t="s">
        <v>687</v>
      </c>
      <c r="K138" s="607"/>
      <c r="L138" s="607"/>
      <c r="M138" s="607"/>
      <c r="N138" s="607"/>
      <c r="O138" s="414"/>
      <c r="P138" s="414"/>
      <c r="Q138" s="414"/>
      <c r="R138" s="414"/>
      <c r="S138" s="414"/>
    </row>
    <row r="139" spans="1:19" x14ac:dyDescent="0.2">
      <c r="A139" s="339"/>
      <c r="B139" s="339"/>
      <c r="C139" s="339" t="s">
        <v>460</v>
      </c>
      <c r="D139" s="229" t="s">
        <v>688</v>
      </c>
      <c r="E139" s="229"/>
      <c r="F139" s="229"/>
      <c r="G139" s="229"/>
      <c r="H139" s="229"/>
      <c r="I139" s="229"/>
      <c r="J139" s="417" t="s">
        <v>689</v>
      </c>
      <c r="K139" s="607"/>
      <c r="L139" s="607"/>
      <c r="M139" s="607"/>
      <c r="N139" s="607"/>
      <c r="O139" s="414"/>
      <c r="P139" s="414"/>
      <c r="Q139" s="414"/>
      <c r="R139" s="414"/>
      <c r="S139" s="414"/>
    </row>
    <row r="140" spans="1:19" x14ac:dyDescent="0.2">
      <c r="A140" s="339"/>
      <c r="B140" s="339"/>
      <c r="C140" s="339" t="s">
        <v>463</v>
      </c>
      <c r="D140" s="229" t="s">
        <v>690</v>
      </c>
      <c r="E140" s="229"/>
      <c r="F140" s="229"/>
      <c r="G140" s="229"/>
      <c r="H140" s="229"/>
      <c r="I140" s="229"/>
      <c r="J140" s="417" t="s">
        <v>691</v>
      </c>
      <c r="K140" s="607">
        <v>450093.6</v>
      </c>
      <c r="L140" s="607"/>
      <c r="M140" s="607">
        <v>748452</v>
      </c>
      <c r="N140" s="607"/>
      <c r="O140" s="414"/>
      <c r="P140" s="414"/>
      <c r="Q140" s="414"/>
      <c r="R140" s="414"/>
      <c r="S140" s="414"/>
    </row>
    <row r="141" spans="1:19" x14ac:dyDescent="0.2">
      <c r="A141" s="339"/>
      <c r="B141" s="339"/>
      <c r="C141" s="339" t="s">
        <v>466</v>
      </c>
      <c r="D141" s="229" t="s">
        <v>692</v>
      </c>
      <c r="E141" s="229"/>
      <c r="F141" s="229"/>
      <c r="G141" s="229"/>
      <c r="H141" s="229"/>
      <c r="I141" s="229"/>
      <c r="J141" s="417" t="s">
        <v>693</v>
      </c>
      <c r="K141" s="607"/>
      <c r="L141" s="607"/>
      <c r="M141" s="607"/>
      <c r="N141" s="607"/>
      <c r="O141" s="414"/>
      <c r="P141" s="414"/>
      <c r="Q141" s="414"/>
      <c r="R141" s="414"/>
      <c r="S141" s="414"/>
    </row>
    <row r="142" spans="1:19" x14ac:dyDescent="0.2">
      <c r="A142" s="335"/>
      <c r="B142" s="335" t="s">
        <v>493</v>
      </c>
      <c r="C142" s="336"/>
      <c r="D142" s="337" t="s">
        <v>694</v>
      </c>
      <c r="E142" s="337"/>
      <c r="F142" s="337"/>
      <c r="G142" s="337"/>
      <c r="H142" s="337"/>
      <c r="I142" s="337"/>
      <c r="J142" s="338"/>
      <c r="K142" s="608">
        <v>267533622.06</v>
      </c>
      <c r="L142" s="608"/>
      <c r="M142" s="608">
        <v>280705308.86000001</v>
      </c>
      <c r="N142" s="608"/>
      <c r="O142" s="352"/>
      <c r="P142" s="352"/>
      <c r="Q142" s="352"/>
      <c r="R142" s="352"/>
      <c r="S142" s="352"/>
    </row>
    <row r="143" spans="1:19" x14ac:dyDescent="0.2">
      <c r="A143" s="339"/>
      <c r="B143" s="339"/>
      <c r="C143" s="339" t="s">
        <v>445</v>
      </c>
      <c r="D143" s="229" t="s">
        <v>695</v>
      </c>
      <c r="E143" s="229"/>
      <c r="F143" s="229"/>
      <c r="G143" s="229"/>
      <c r="H143" s="229"/>
      <c r="I143" s="229"/>
      <c r="J143" s="417" t="s">
        <v>696</v>
      </c>
      <c r="K143" s="607"/>
      <c r="L143" s="607"/>
      <c r="M143" s="607"/>
      <c r="N143" s="607"/>
      <c r="O143" s="414"/>
      <c r="P143" s="414"/>
      <c r="Q143" s="414"/>
      <c r="R143" s="414"/>
      <c r="S143" s="414"/>
    </row>
    <row r="144" spans="1:19" x14ac:dyDescent="0.2">
      <c r="A144" s="339"/>
      <c r="B144" s="339"/>
      <c r="C144" s="339" t="s">
        <v>448</v>
      </c>
      <c r="D144" s="229" t="s">
        <v>697</v>
      </c>
      <c r="E144" s="229"/>
      <c r="F144" s="229"/>
      <c r="G144" s="229"/>
      <c r="H144" s="229"/>
      <c r="I144" s="229"/>
      <c r="J144" s="417" t="s">
        <v>698</v>
      </c>
      <c r="K144" s="607"/>
      <c r="L144" s="607"/>
      <c r="M144" s="607"/>
      <c r="N144" s="607"/>
      <c r="O144" s="414"/>
      <c r="P144" s="414"/>
      <c r="Q144" s="414"/>
      <c r="R144" s="414"/>
      <c r="S144" s="414"/>
    </row>
    <row r="145" spans="1:19" x14ac:dyDescent="0.2">
      <c r="A145" s="339"/>
      <c r="B145" s="339"/>
      <c r="C145" s="339" t="s">
        <v>451</v>
      </c>
      <c r="D145" s="229" t="s">
        <v>699</v>
      </c>
      <c r="E145" s="229"/>
      <c r="F145" s="229"/>
      <c r="G145" s="229"/>
      <c r="H145" s="229"/>
      <c r="I145" s="229"/>
      <c r="J145" s="417" t="s">
        <v>700</v>
      </c>
      <c r="K145" s="607"/>
      <c r="L145" s="607"/>
      <c r="M145" s="607"/>
      <c r="N145" s="607"/>
      <c r="O145" s="414"/>
      <c r="P145" s="414"/>
      <c r="Q145" s="414"/>
      <c r="R145" s="414"/>
      <c r="S145" s="414"/>
    </row>
    <row r="146" spans="1:19" x14ac:dyDescent="0.2">
      <c r="A146" s="339"/>
      <c r="B146" s="339"/>
      <c r="C146" s="339" t="s">
        <v>454</v>
      </c>
      <c r="D146" s="229" t="s">
        <v>701</v>
      </c>
      <c r="E146" s="229"/>
      <c r="F146" s="229"/>
      <c r="G146" s="229"/>
      <c r="H146" s="229"/>
      <c r="I146" s="229"/>
      <c r="J146" s="417" t="s">
        <v>702</v>
      </c>
      <c r="K146" s="607"/>
      <c r="L146" s="607"/>
      <c r="M146" s="607"/>
      <c r="N146" s="607"/>
      <c r="O146" s="414"/>
      <c r="P146" s="414"/>
      <c r="Q146" s="414"/>
      <c r="R146" s="414"/>
      <c r="S146" s="414"/>
    </row>
    <row r="147" spans="1:19" x14ac:dyDescent="0.2">
      <c r="A147" s="339"/>
      <c r="B147" s="339"/>
      <c r="C147" s="339" t="s">
        <v>457</v>
      </c>
      <c r="D147" s="229" t="s">
        <v>703</v>
      </c>
      <c r="E147" s="229"/>
      <c r="F147" s="229"/>
      <c r="G147" s="229"/>
      <c r="H147" s="229"/>
      <c r="I147" s="229"/>
      <c r="J147" s="417" t="s">
        <v>704</v>
      </c>
      <c r="K147" s="607">
        <v>10100370.77</v>
      </c>
      <c r="L147" s="607"/>
      <c r="M147" s="607">
        <v>19925210.02</v>
      </c>
      <c r="N147" s="607"/>
      <c r="O147" s="414"/>
      <c r="P147" s="414"/>
      <c r="Q147" s="414"/>
      <c r="R147" s="414"/>
      <c r="S147" s="414"/>
    </row>
    <row r="148" spans="1:19" x14ac:dyDescent="0.2">
      <c r="A148" s="339"/>
      <c r="B148" s="339"/>
      <c r="C148" s="339" t="s">
        <v>460</v>
      </c>
      <c r="D148" s="229" t="s">
        <v>705</v>
      </c>
      <c r="E148" s="229"/>
      <c r="F148" s="229"/>
      <c r="G148" s="229"/>
      <c r="H148" s="229"/>
      <c r="I148" s="229"/>
      <c r="J148" s="417" t="s">
        <v>706</v>
      </c>
      <c r="K148" s="607"/>
      <c r="L148" s="607"/>
      <c r="M148" s="607"/>
      <c r="N148" s="607"/>
      <c r="O148" s="414"/>
      <c r="P148" s="414"/>
      <c r="Q148" s="414"/>
      <c r="R148" s="414"/>
      <c r="S148" s="414"/>
    </row>
    <row r="149" spans="1:19" x14ac:dyDescent="0.2">
      <c r="A149" s="339"/>
      <c r="B149" s="339"/>
      <c r="C149" s="339" t="s">
        <v>463</v>
      </c>
      <c r="D149" s="229" t="s">
        <v>707</v>
      </c>
      <c r="E149" s="229"/>
      <c r="F149" s="229"/>
      <c r="G149" s="229"/>
      <c r="H149" s="229"/>
      <c r="I149" s="229"/>
      <c r="J149" s="417" t="s">
        <v>708</v>
      </c>
      <c r="K149" s="607">
        <v>47004046.18</v>
      </c>
      <c r="L149" s="607"/>
      <c r="M149" s="607">
        <v>44271602.859999999</v>
      </c>
      <c r="N149" s="607"/>
      <c r="O149" s="414"/>
      <c r="P149" s="414"/>
      <c r="Q149" s="414"/>
      <c r="R149" s="414"/>
      <c r="S149" s="414"/>
    </row>
    <row r="150" spans="1:19" x14ac:dyDescent="0.2">
      <c r="A150" s="339"/>
      <c r="B150" s="339"/>
      <c r="C150" s="339" t="s">
        <v>466</v>
      </c>
      <c r="D150" s="229" t="s">
        <v>709</v>
      </c>
      <c r="E150" s="229"/>
      <c r="F150" s="229"/>
      <c r="G150" s="229"/>
      <c r="H150" s="229"/>
      <c r="I150" s="229"/>
      <c r="J150" s="417" t="s">
        <v>710</v>
      </c>
      <c r="K150" s="607"/>
      <c r="L150" s="607"/>
      <c r="M150" s="607"/>
      <c r="N150" s="607"/>
      <c r="O150" s="414"/>
      <c r="P150" s="414"/>
      <c r="Q150" s="414"/>
      <c r="R150" s="414"/>
      <c r="S150" s="414"/>
    </row>
    <row r="151" spans="1:19" x14ac:dyDescent="0.2">
      <c r="A151" s="339"/>
      <c r="B151" s="339"/>
      <c r="C151" s="339" t="s">
        <v>469</v>
      </c>
      <c r="D151" s="229" t="s">
        <v>711</v>
      </c>
      <c r="E151" s="229"/>
      <c r="F151" s="229"/>
      <c r="G151" s="229"/>
      <c r="H151" s="229"/>
      <c r="I151" s="229"/>
      <c r="J151" s="417" t="s">
        <v>712</v>
      </c>
      <c r="K151" s="607"/>
      <c r="L151" s="607"/>
      <c r="M151" s="607"/>
      <c r="N151" s="607"/>
      <c r="O151" s="414"/>
      <c r="P151" s="414"/>
      <c r="Q151" s="414"/>
      <c r="R151" s="414"/>
      <c r="S151" s="414"/>
    </row>
    <row r="152" spans="1:19" x14ac:dyDescent="0.2">
      <c r="A152" s="339"/>
      <c r="B152" s="339"/>
      <c r="C152" s="339" t="s">
        <v>490</v>
      </c>
      <c r="D152" s="229" t="s">
        <v>713</v>
      </c>
      <c r="E152" s="229"/>
      <c r="F152" s="229"/>
      <c r="G152" s="229"/>
      <c r="H152" s="229"/>
      <c r="I152" s="229"/>
      <c r="J152" s="417" t="s">
        <v>714</v>
      </c>
      <c r="K152" s="607">
        <v>15134276</v>
      </c>
      <c r="L152" s="607"/>
      <c r="M152" s="607">
        <v>16393317</v>
      </c>
      <c r="N152" s="607"/>
      <c r="O152" s="414"/>
      <c r="P152" s="414"/>
      <c r="Q152" s="414"/>
      <c r="R152" s="414"/>
      <c r="S152" s="414"/>
    </row>
    <row r="153" spans="1:19" x14ac:dyDescent="0.2">
      <c r="A153" s="339"/>
      <c r="B153" s="339"/>
      <c r="C153" s="339" t="s">
        <v>569</v>
      </c>
      <c r="D153" s="229" t="s">
        <v>715</v>
      </c>
      <c r="E153" s="229"/>
      <c r="F153" s="229"/>
      <c r="G153" s="229"/>
      <c r="H153" s="229"/>
      <c r="I153" s="229"/>
      <c r="J153" s="417" t="s">
        <v>716</v>
      </c>
      <c r="K153" s="607"/>
      <c r="L153" s="607"/>
      <c r="M153" s="607"/>
      <c r="N153" s="607"/>
      <c r="O153" s="414"/>
      <c r="P153" s="414"/>
      <c r="Q153" s="414"/>
      <c r="R153" s="414"/>
      <c r="S153" s="414"/>
    </row>
    <row r="154" spans="1:19" x14ac:dyDescent="0.2">
      <c r="A154" s="339"/>
      <c r="B154" s="339"/>
      <c r="C154" s="339" t="s">
        <v>572</v>
      </c>
      <c r="D154" s="229" t="s">
        <v>567</v>
      </c>
      <c r="E154" s="229"/>
      <c r="F154" s="229"/>
      <c r="G154" s="229"/>
      <c r="H154" s="229"/>
      <c r="I154" s="229"/>
      <c r="J154" s="417" t="s">
        <v>568</v>
      </c>
      <c r="K154" s="607">
        <v>5452907</v>
      </c>
      <c r="L154" s="607"/>
      <c r="M154" s="607">
        <v>6064140</v>
      </c>
      <c r="N154" s="607"/>
      <c r="O154" s="414"/>
      <c r="P154" s="414"/>
      <c r="Q154" s="414"/>
      <c r="R154" s="414"/>
      <c r="S154" s="414"/>
    </row>
    <row r="155" spans="1:19" x14ac:dyDescent="0.2">
      <c r="A155" s="339"/>
      <c r="B155" s="339"/>
      <c r="C155" s="339" t="s">
        <v>575</v>
      </c>
      <c r="D155" s="229" t="s">
        <v>717</v>
      </c>
      <c r="E155" s="229"/>
      <c r="F155" s="229"/>
      <c r="G155" s="229"/>
      <c r="H155" s="229"/>
      <c r="I155" s="229"/>
      <c r="J155" s="417" t="s">
        <v>571</v>
      </c>
      <c r="K155" s="607">
        <v>2430342</v>
      </c>
      <c r="L155" s="607"/>
      <c r="M155" s="607">
        <v>2685923</v>
      </c>
      <c r="N155" s="607"/>
      <c r="O155" s="414"/>
      <c r="P155" s="414"/>
      <c r="Q155" s="414"/>
      <c r="R155" s="414"/>
      <c r="S155" s="414"/>
    </row>
    <row r="156" spans="1:19" x14ac:dyDescent="0.2">
      <c r="A156" s="339"/>
      <c r="B156" s="339"/>
      <c r="C156" s="339" t="s">
        <v>578</v>
      </c>
      <c r="D156" s="229" t="s">
        <v>573</v>
      </c>
      <c r="E156" s="229"/>
      <c r="F156" s="229"/>
      <c r="G156" s="229"/>
      <c r="H156" s="229"/>
      <c r="I156" s="229"/>
      <c r="J156" s="417" t="s">
        <v>574</v>
      </c>
      <c r="K156" s="607"/>
      <c r="L156" s="607"/>
      <c r="M156" s="607"/>
      <c r="N156" s="607"/>
      <c r="O156" s="414"/>
      <c r="P156" s="414"/>
      <c r="Q156" s="414"/>
      <c r="R156" s="414"/>
      <c r="S156" s="414"/>
    </row>
    <row r="157" spans="1:19" x14ac:dyDescent="0.2">
      <c r="A157" s="339"/>
      <c r="B157" s="339"/>
      <c r="C157" s="339" t="s">
        <v>581</v>
      </c>
      <c r="D157" s="229" t="s">
        <v>576</v>
      </c>
      <c r="E157" s="229"/>
      <c r="F157" s="229"/>
      <c r="G157" s="229"/>
      <c r="H157" s="229"/>
      <c r="I157" s="229"/>
      <c r="J157" s="417" t="s">
        <v>577</v>
      </c>
      <c r="K157" s="607"/>
      <c r="L157" s="607"/>
      <c r="M157" s="607"/>
      <c r="N157" s="607"/>
      <c r="O157" s="414"/>
      <c r="P157" s="414"/>
      <c r="Q157" s="414"/>
      <c r="R157" s="414"/>
      <c r="S157" s="414"/>
    </row>
    <row r="158" spans="1:19" x14ac:dyDescent="0.2">
      <c r="A158" s="339"/>
      <c r="B158" s="339"/>
      <c r="C158" s="339" t="s">
        <v>584</v>
      </c>
      <c r="D158" s="229" t="s">
        <v>579</v>
      </c>
      <c r="E158" s="229"/>
      <c r="F158" s="229"/>
      <c r="G158" s="229"/>
      <c r="H158" s="229"/>
      <c r="I158" s="229"/>
      <c r="J158" s="417" t="s">
        <v>580</v>
      </c>
      <c r="K158" s="607">
        <v>1719088</v>
      </c>
      <c r="L158" s="607"/>
      <c r="M158" s="607">
        <v>1981497</v>
      </c>
      <c r="N158" s="607"/>
      <c r="O158" s="414"/>
      <c r="P158" s="414"/>
      <c r="Q158" s="414"/>
      <c r="R158" s="414"/>
      <c r="S158" s="414"/>
    </row>
    <row r="159" spans="1:19" x14ac:dyDescent="0.2">
      <c r="A159" s="339"/>
      <c r="B159" s="339"/>
      <c r="C159" s="339" t="s">
        <v>587</v>
      </c>
      <c r="D159" s="229" t="s">
        <v>582</v>
      </c>
      <c r="E159" s="229"/>
      <c r="F159" s="229"/>
      <c r="G159" s="229"/>
      <c r="H159" s="229"/>
      <c r="I159" s="229"/>
      <c r="J159" s="417" t="s">
        <v>583</v>
      </c>
      <c r="K159" s="607">
        <v>3533064</v>
      </c>
      <c r="L159" s="607"/>
      <c r="M159" s="607">
        <v>4580078</v>
      </c>
      <c r="N159" s="607"/>
      <c r="O159" s="414"/>
      <c r="P159" s="414"/>
      <c r="Q159" s="414"/>
      <c r="R159" s="414"/>
      <c r="S159" s="414"/>
    </row>
    <row r="160" spans="1:19" x14ac:dyDescent="0.2">
      <c r="A160" s="339"/>
      <c r="B160" s="339"/>
      <c r="C160" s="339" t="s">
        <v>590</v>
      </c>
      <c r="D160" s="229" t="s">
        <v>718</v>
      </c>
      <c r="E160" s="229"/>
      <c r="F160" s="229"/>
      <c r="G160" s="229"/>
      <c r="H160" s="229"/>
      <c r="I160" s="229"/>
      <c r="J160" s="417" t="s">
        <v>719</v>
      </c>
      <c r="K160" s="607"/>
      <c r="L160" s="607"/>
      <c r="M160" s="607"/>
      <c r="N160" s="607"/>
      <c r="O160" s="414"/>
      <c r="P160" s="414"/>
      <c r="Q160" s="414"/>
      <c r="R160" s="414"/>
      <c r="S160" s="414"/>
    </row>
    <row r="161" spans="1:19" x14ac:dyDescent="0.2">
      <c r="A161" s="339"/>
      <c r="B161" s="339"/>
      <c r="C161" s="339" t="s">
        <v>720</v>
      </c>
      <c r="D161" s="229" t="s">
        <v>721</v>
      </c>
      <c r="E161" s="229"/>
      <c r="F161" s="229"/>
      <c r="G161" s="229"/>
      <c r="H161" s="229"/>
      <c r="I161" s="229"/>
      <c r="J161" s="417" t="s">
        <v>722</v>
      </c>
      <c r="K161" s="607"/>
      <c r="L161" s="607"/>
      <c r="M161" s="607"/>
      <c r="N161" s="607"/>
      <c r="O161" s="414"/>
      <c r="P161" s="414"/>
      <c r="Q161" s="414"/>
      <c r="R161" s="414"/>
      <c r="S161" s="414"/>
    </row>
    <row r="162" spans="1:19" x14ac:dyDescent="0.2">
      <c r="A162" s="339"/>
      <c r="B162" s="339"/>
      <c r="C162" s="339" t="s">
        <v>723</v>
      </c>
      <c r="D162" s="229" t="s">
        <v>724</v>
      </c>
      <c r="E162" s="229"/>
      <c r="F162" s="229"/>
      <c r="G162" s="229"/>
      <c r="H162" s="229"/>
      <c r="I162" s="229"/>
      <c r="J162" s="417" t="s">
        <v>725</v>
      </c>
      <c r="K162" s="607">
        <v>14256045.34</v>
      </c>
      <c r="L162" s="607"/>
      <c r="M162" s="607">
        <v>13486913.68</v>
      </c>
      <c r="N162" s="607"/>
      <c r="O162" s="414"/>
      <c r="P162" s="414"/>
      <c r="Q162" s="414"/>
      <c r="R162" s="414"/>
      <c r="S162" s="414"/>
    </row>
    <row r="163" spans="1:19" x14ac:dyDescent="0.2">
      <c r="A163" s="339"/>
      <c r="B163" s="339"/>
      <c r="C163" s="339" t="s">
        <v>605</v>
      </c>
      <c r="D163" s="229" t="s">
        <v>726</v>
      </c>
      <c r="E163" s="229"/>
      <c r="F163" s="229"/>
      <c r="G163" s="229"/>
      <c r="H163" s="229"/>
      <c r="I163" s="229"/>
      <c r="J163" s="417" t="s">
        <v>727</v>
      </c>
      <c r="K163" s="607"/>
      <c r="L163" s="607"/>
      <c r="M163" s="607"/>
      <c r="N163" s="607"/>
      <c r="O163" s="414"/>
      <c r="P163" s="414"/>
      <c r="Q163" s="414"/>
      <c r="R163" s="414"/>
      <c r="S163" s="414"/>
    </row>
    <row r="164" spans="1:19" x14ac:dyDescent="0.2">
      <c r="A164" s="339"/>
      <c r="B164" s="339"/>
      <c r="C164" s="339" t="s">
        <v>608</v>
      </c>
      <c r="D164" s="229" t="s">
        <v>597</v>
      </c>
      <c r="E164" s="229"/>
      <c r="F164" s="229"/>
      <c r="G164" s="229"/>
      <c r="H164" s="229"/>
      <c r="I164" s="229"/>
      <c r="J164" s="417" t="s">
        <v>598</v>
      </c>
      <c r="K164" s="607"/>
      <c r="L164" s="607"/>
      <c r="M164" s="607"/>
      <c r="N164" s="607"/>
      <c r="O164" s="414"/>
      <c r="P164" s="414"/>
      <c r="Q164" s="414"/>
      <c r="R164" s="414"/>
      <c r="S164" s="414"/>
    </row>
    <row r="165" spans="1:19" x14ac:dyDescent="0.2">
      <c r="A165" s="339"/>
      <c r="B165" s="339"/>
      <c r="C165" s="339" t="s">
        <v>611</v>
      </c>
      <c r="D165" s="229" t="s">
        <v>728</v>
      </c>
      <c r="E165" s="229"/>
      <c r="F165" s="229"/>
      <c r="G165" s="229"/>
      <c r="H165" s="229"/>
      <c r="I165" s="229"/>
      <c r="J165" s="417" t="s">
        <v>729</v>
      </c>
      <c r="K165" s="607"/>
      <c r="L165" s="607"/>
      <c r="M165" s="607"/>
      <c r="N165" s="607"/>
      <c r="O165" s="414"/>
      <c r="P165" s="414"/>
      <c r="Q165" s="414"/>
      <c r="R165" s="414"/>
      <c r="S165" s="414"/>
    </row>
    <row r="166" spans="1:19" x14ac:dyDescent="0.2">
      <c r="A166" s="339"/>
      <c r="B166" s="339"/>
      <c r="C166" s="339" t="s">
        <v>614</v>
      </c>
      <c r="D166" s="229" t="s">
        <v>730</v>
      </c>
      <c r="E166" s="229"/>
      <c r="F166" s="229"/>
      <c r="G166" s="229"/>
      <c r="H166" s="229"/>
      <c r="I166" s="229"/>
      <c r="J166" s="417" t="s">
        <v>731</v>
      </c>
      <c r="K166" s="607"/>
      <c r="L166" s="607"/>
      <c r="M166" s="607"/>
      <c r="N166" s="607"/>
      <c r="O166" s="414"/>
      <c r="P166" s="414"/>
      <c r="Q166" s="414"/>
      <c r="R166" s="414"/>
      <c r="S166" s="414"/>
    </row>
    <row r="167" spans="1:19" x14ac:dyDescent="0.2">
      <c r="A167" s="339"/>
      <c r="B167" s="339"/>
      <c r="C167" s="339" t="s">
        <v>617</v>
      </c>
      <c r="D167" s="229" t="s">
        <v>732</v>
      </c>
      <c r="E167" s="229"/>
      <c r="F167" s="229"/>
      <c r="G167" s="229"/>
      <c r="H167" s="229"/>
      <c r="I167" s="229"/>
      <c r="J167" s="417" t="s">
        <v>733</v>
      </c>
      <c r="K167" s="607"/>
      <c r="L167" s="607"/>
      <c r="M167" s="607"/>
      <c r="N167" s="607"/>
      <c r="O167" s="414"/>
      <c r="P167" s="414"/>
      <c r="Q167" s="414"/>
      <c r="R167" s="414"/>
      <c r="S167" s="414"/>
    </row>
    <row r="168" spans="1:19" x14ac:dyDescent="0.2">
      <c r="A168" s="339"/>
      <c r="B168" s="339"/>
      <c r="C168" s="339" t="s">
        <v>620</v>
      </c>
      <c r="D168" s="229" t="s">
        <v>734</v>
      </c>
      <c r="E168" s="229"/>
      <c r="F168" s="229"/>
      <c r="G168" s="229"/>
      <c r="H168" s="229"/>
      <c r="I168" s="229"/>
      <c r="J168" s="417" t="s">
        <v>735</v>
      </c>
      <c r="K168" s="607">
        <v>2535364.63</v>
      </c>
      <c r="L168" s="607"/>
      <c r="M168" s="607">
        <v>3875762.47</v>
      </c>
      <c r="N168" s="607"/>
      <c r="O168" s="414"/>
      <c r="P168" s="414"/>
      <c r="Q168" s="414"/>
      <c r="R168" s="414"/>
      <c r="S168" s="414"/>
    </row>
    <row r="169" spans="1:19" x14ac:dyDescent="0.2">
      <c r="A169" s="339"/>
      <c r="B169" s="339"/>
      <c r="C169" s="339" t="s">
        <v>623</v>
      </c>
      <c r="D169" s="229" t="s">
        <v>612</v>
      </c>
      <c r="E169" s="229"/>
      <c r="F169" s="229"/>
      <c r="G169" s="229"/>
      <c r="H169" s="229"/>
      <c r="I169" s="229"/>
      <c r="J169" s="417" t="s">
        <v>613</v>
      </c>
      <c r="K169" s="607"/>
      <c r="L169" s="607"/>
      <c r="M169" s="607"/>
      <c r="N169" s="607"/>
      <c r="O169" s="414"/>
      <c r="P169" s="414"/>
      <c r="Q169" s="414"/>
      <c r="R169" s="414"/>
      <c r="S169" s="414"/>
    </row>
    <row r="170" spans="1:19" x14ac:dyDescent="0.2">
      <c r="A170" s="339"/>
      <c r="B170" s="339"/>
      <c r="C170" s="339" t="s">
        <v>736</v>
      </c>
      <c r="D170" s="229" t="s">
        <v>737</v>
      </c>
      <c r="E170" s="229"/>
      <c r="F170" s="229"/>
      <c r="G170" s="229"/>
      <c r="H170" s="229"/>
      <c r="I170" s="229"/>
      <c r="J170" s="417" t="s">
        <v>738</v>
      </c>
      <c r="K170" s="607">
        <v>4008787.92</v>
      </c>
      <c r="L170" s="607"/>
      <c r="M170" s="607">
        <v>3180310.07</v>
      </c>
      <c r="N170" s="607"/>
      <c r="O170" s="414"/>
      <c r="P170" s="414"/>
      <c r="Q170" s="414"/>
      <c r="R170" s="414"/>
      <c r="S170" s="414"/>
    </row>
    <row r="171" spans="1:19" x14ac:dyDescent="0.2">
      <c r="A171" s="339"/>
      <c r="B171" s="339"/>
      <c r="C171" s="339" t="s">
        <v>739</v>
      </c>
      <c r="D171" s="229" t="s">
        <v>740</v>
      </c>
      <c r="E171" s="229"/>
      <c r="F171" s="229"/>
      <c r="G171" s="229"/>
      <c r="H171" s="229"/>
      <c r="I171" s="229"/>
      <c r="J171" s="417" t="s">
        <v>741</v>
      </c>
      <c r="K171" s="607">
        <v>600000</v>
      </c>
      <c r="L171" s="607"/>
      <c r="M171" s="607">
        <v>600000</v>
      </c>
      <c r="N171" s="607"/>
      <c r="O171" s="414"/>
      <c r="P171" s="414"/>
      <c r="Q171" s="414"/>
      <c r="R171" s="414"/>
      <c r="S171" s="414"/>
    </row>
    <row r="172" spans="1:19" x14ac:dyDescent="0.2">
      <c r="A172" s="339"/>
      <c r="B172" s="339"/>
      <c r="C172" s="339" t="s">
        <v>742</v>
      </c>
      <c r="D172" s="229" t="s">
        <v>743</v>
      </c>
      <c r="E172" s="229"/>
      <c r="F172" s="229"/>
      <c r="G172" s="229"/>
      <c r="H172" s="229"/>
      <c r="I172" s="229"/>
      <c r="J172" s="417" t="s">
        <v>744</v>
      </c>
      <c r="K172" s="607">
        <v>34981622</v>
      </c>
      <c r="L172" s="607"/>
      <c r="M172" s="607">
        <v>64987580.979999997</v>
      </c>
      <c r="N172" s="607"/>
      <c r="O172" s="414"/>
      <c r="P172" s="414"/>
      <c r="Q172" s="414"/>
      <c r="R172" s="414"/>
      <c r="S172" s="414"/>
    </row>
    <row r="173" spans="1:19" x14ac:dyDescent="0.2">
      <c r="A173" s="339"/>
      <c r="B173" s="339"/>
      <c r="C173" s="339" t="s">
        <v>745</v>
      </c>
      <c r="D173" s="229" t="s">
        <v>746</v>
      </c>
      <c r="E173" s="229"/>
      <c r="F173" s="229"/>
      <c r="G173" s="229"/>
      <c r="H173" s="229"/>
      <c r="I173" s="229"/>
      <c r="J173" s="417" t="s">
        <v>747</v>
      </c>
      <c r="K173" s="607">
        <v>125777708.22</v>
      </c>
      <c r="L173" s="607"/>
      <c r="M173" s="607">
        <v>98672973.780000001</v>
      </c>
      <c r="N173" s="607"/>
      <c r="O173" s="414"/>
      <c r="P173" s="414"/>
      <c r="Q173" s="414"/>
      <c r="R173" s="414"/>
      <c r="S173" s="414"/>
    </row>
    <row r="174" spans="1:19" x14ac:dyDescent="0.2">
      <c r="A174" s="344"/>
      <c r="B174" s="344"/>
      <c r="C174" s="344"/>
      <c r="D174" s="344"/>
      <c r="E174" s="344"/>
      <c r="F174" s="344"/>
      <c r="G174" s="344"/>
      <c r="H174" s="344"/>
      <c r="I174" s="344"/>
      <c r="J174" s="344"/>
      <c r="K174" s="344"/>
      <c r="L174" s="344" t="s">
        <v>1500</v>
      </c>
      <c r="M174" s="344"/>
      <c r="N174" s="344"/>
      <c r="O174" s="344"/>
      <c r="P174" s="344"/>
      <c r="Q174" s="344"/>
      <c r="R174" s="344"/>
      <c r="S174" s="344"/>
    </row>
    <row r="175" spans="1:19" x14ac:dyDescent="0.2">
      <c r="A175" s="353" t="s">
        <v>2257</v>
      </c>
      <c r="B175" s="353"/>
      <c r="C175" s="353"/>
      <c r="D175" s="353"/>
      <c r="E175" s="353"/>
      <c r="F175" s="353"/>
      <c r="G175" s="354"/>
      <c r="H175" s="354"/>
      <c r="I175" s="354"/>
      <c r="J175" s="354"/>
      <c r="K175" s="354"/>
      <c r="L175" s="354" t="s">
        <v>1268</v>
      </c>
      <c r="M175" s="354"/>
      <c r="N175" s="354"/>
      <c r="O175" s="354"/>
      <c r="P175" s="355"/>
      <c r="Q175" s="355"/>
      <c r="R175" s="355"/>
      <c r="S175" s="355" t="s">
        <v>420</v>
      </c>
    </row>
  </sheetData>
  <mergeCells count="490">
    <mergeCell ref="K14:L14"/>
    <mergeCell ref="M14:N14"/>
    <mergeCell ref="O14:Q14"/>
    <mergeCell ref="R14:S14"/>
    <mergeCell ref="K16:L16"/>
    <mergeCell ref="M16:N16"/>
    <mergeCell ref="O16:Q16"/>
    <mergeCell ref="R16:S16"/>
    <mergeCell ref="K19:L19"/>
    <mergeCell ref="M19:N19"/>
    <mergeCell ref="O19:Q19"/>
    <mergeCell ref="R19:S19"/>
    <mergeCell ref="K20:L20"/>
    <mergeCell ref="M20:N20"/>
    <mergeCell ref="O20:Q20"/>
    <mergeCell ref="R20:S20"/>
    <mergeCell ref="K17:L17"/>
    <mergeCell ref="M17:N17"/>
    <mergeCell ref="O17:Q17"/>
    <mergeCell ref="R17:S17"/>
    <mergeCell ref="K18:L18"/>
    <mergeCell ref="M18:N18"/>
    <mergeCell ref="O18:Q18"/>
    <mergeCell ref="R18:S18"/>
    <mergeCell ref="K23:L23"/>
    <mergeCell ref="M23:N23"/>
    <mergeCell ref="O23:Q23"/>
    <mergeCell ref="R23:S23"/>
    <mergeCell ref="K24:L24"/>
    <mergeCell ref="M24:N24"/>
    <mergeCell ref="O24:Q24"/>
    <mergeCell ref="R24:S24"/>
    <mergeCell ref="K21:L21"/>
    <mergeCell ref="M21:N21"/>
    <mergeCell ref="O21:Q21"/>
    <mergeCell ref="R21:S21"/>
    <mergeCell ref="K22:L22"/>
    <mergeCell ref="M22:N22"/>
    <mergeCell ref="O22:Q22"/>
    <mergeCell ref="R22:S22"/>
    <mergeCell ref="K27:L27"/>
    <mergeCell ref="M27:N27"/>
    <mergeCell ref="O27:Q27"/>
    <mergeCell ref="R27:S27"/>
    <mergeCell ref="K28:L28"/>
    <mergeCell ref="M28:N28"/>
    <mergeCell ref="O28:Q28"/>
    <mergeCell ref="R28:S28"/>
    <mergeCell ref="K25:L25"/>
    <mergeCell ref="M25:N25"/>
    <mergeCell ref="O25:Q25"/>
    <mergeCell ref="R25:S25"/>
    <mergeCell ref="K26:L26"/>
    <mergeCell ref="M26:N26"/>
    <mergeCell ref="O26:Q26"/>
    <mergeCell ref="R26:S26"/>
    <mergeCell ref="K31:L31"/>
    <mergeCell ref="M31:N31"/>
    <mergeCell ref="O31:Q31"/>
    <mergeCell ref="R31:S31"/>
    <mergeCell ref="K32:L32"/>
    <mergeCell ref="M32:N32"/>
    <mergeCell ref="O32:Q32"/>
    <mergeCell ref="R32:S32"/>
    <mergeCell ref="K29:L29"/>
    <mergeCell ref="M29:N29"/>
    <mergeCell ref="O29:Q29"/>
    <mergeCell ref="R29:S29"/>
    <mergeCell ref="K30:L30"/>
    <mergeCell ref="M30:N30"/>
    <mergeCell ref="O30:Q30"/>
    <mergeCell ref="R30:S30"/>
    <mergeCell ref="K35:L35"/>
    <mergeCell ref="M35:N35"/>
    <mergeCell ref="O35:Q35"/>
    <mergeCell ref="R35:S35"/>
    <mergeCell ref="K36:L36"/>
    <mergeCell ref="M36:N36"/>
    <mergeCell ref="O36:Q36"/>
    <mergeCell ref="R36:S36"/>
    <mergeCell ref="K33:L33"/>
    <mergeCell ref="M33:N33"/>
    <mergeCell ref="O33:Q33"/>
    <mergeCell ref="R33:S33"/>
    <mergeCell ref="K34:L34"/>
    <mergeCell ref="M34:N34"/>
    <mergeCell ref="O34:Q34"/>
    <mergeCell ref="R34:S34"/>
    <mergeCell ref="K39:L39"/>
    <mergeCell ref="M39:N39"/>
    <mergeCell ref="O39:Q39"/>
    <mergeCell ref="R39:S39"/>
    <mergeCell ref="K40:L40"/>
    <mergeCell ref="M40:N40"/>
    <mergeCell ref="O40:Q40"/>
    <mergeCell ref="R40:S40"/>
    <mergeCell ref="K37:L37"/>
    <mergeCell ref="M37:N37"/>
    <mergeCell ref="O37:Q37"/>
    <mergeCell ref="R37:S37"/>
    <mergeCell ref="K38:L38"/>
    <mergeCell ref="M38:N38"/>
    <mergeCell ref="O38:Q38"/>
    <mergeCell ref="R38:S38"/>
    <mergeCell ref="K43:L43"/>
    <mergeCell ref="M43:N43"/>
    <mergeCell ref="O43:Q43"/>
    <mergeCell ref="R43:S43"/>
    <mergeCell ref="K44:L44"/>
    <mergeCell ref="M44:N44"/>
    <mergeCell ref="O44:Q44"/>
    <mergeCell ref="R44:S44"/>
    <mergeCell ref="K41:L41"/>
    <mergeCell ref="M41:N41"/>
    <mergeCell ref="O41:Q41"/>
    <mergeCell ref="R41:S41"/>
    <mergeCell ref="K42:L42"/>
    <mergeCell ref="M42:N42"/>
    <mergeCell ref="O42:Q42"/>
    <mergeCell ref="R42:S42"/>
    <mergeCell ref="K47:L47"/>
    <mergeCell ref="M47:N47"/>
    <mergeCell ref="O47:Q47"/>
    <mergeCell ref="R47:S47"/>
    <mergeCell ref="K48:L48"/>
    <mergeCell ref="M48:N48"/>
    <mergeCell ref="O48:Q48"/>
    <mergeCell ref="R48:S48"/>
    <mergeCell ref="K45:L45"/>
    <mergeCell ref="M45:N45"/>
    <mergeCell ref="O45:Q45"/>
    <mergeCell ref="R45:S45"/>
    <mergeCell ref="K46:L46"/>
    <mergeCell ref="M46:N46"/>
    <mergeCell ref="O46:Q46"/>
    <mergeCell ref="R46:S46"/>
    <mergeCell ref="K51:L51"/>
    <mergeCell ref="M51:N51"/>
    <mergeCell ref="O51:Q51"/>
    <mergeCell ref="R51:S51"/>
    <mergeCell ref="K52:L52"/>
    <mergeCell ref="M52:N52"/>
    <mergeCell ref="O52:Q52"/>
    <mergeCell ref="R52:S52"/>
    <mergeCell ref="K49:L49"/>
    <mergeCell ref="M49:N49"/>
    <mergeCell ref="O49:Q49"/>
    <mergeCell ref="R49:S49"/>
    <mergeCell ref="K50:L50"/>
    <mergeCell ref="M50:N50"/>
    <mergeCell ref="O50:Q50"/>
    <mergeCell ref="R50:S50"/>
    <mergeCell ref="K56:L56"/>
    <mergeCell ref="M56:N56"/>
    <mergeCell ref="O56:Q56"/>
    <mergeCell ref="R56:S56"/>
    <mergeCell ref="K57:L57"/>
    <mergeCell ref="M57:N57"/>
    <mergeCell ref="O57:Q57"/>
    <mergeCell ref="R57:S57"/>
    <mergeCell ref="K53:L53"/>
    <mergeCell ref="M53:N53"/>
    <mergeCell ref="O53:Q53"/>
    <mergeCell ref="R53:S53"/>
    <mergeCell ref="K55:L55"/>
    <mergeCell ref="M55:N55"/>
    <mergeCell ref="O55:Q55"/>
    <mergeCell ref="R55:S55"/>
    <mergeCell ref="K60:L60"/>
    <mergeCell ref="M60:N60"/>
    <mergeCell ref="O60:Q60"/>
    <mergeCell ref="R60:S60"/>
    <mergeCell ref="K61:L61"/>
    <mergeCell ref="M61:N61"/>
    <mergeCell ref="O61:Q61"/>
    <mergeCell ref="R61:S61"/>
    <mergeCell ref="K58:L58"/>
    <mergeCell ref="M58:N58"/>
    <mergeCell ref="O58:Q58"/>
    <mergeCell ref="R58:S58"/>
    <mergeCell ref="K59:L59"/>
    <mergeCell ref="M59:N59"/>
    <mergeCell ref="O59:Q59"/>
    <mergeCell ref="R59:S59"/>
    <mergeCell ref="K64:L64"/>
    <mergeCell ref="M64:N64"/>
    <mergeCell ref="O64:Q64"/>
    <mergeCell ref="R64:S64"/>
    <mergeCell ref="K65:L65"/>
    <mergeCell ref="M65:N65"/>
    <mergeCell ref="O65:Q65"/>
    <mergeCell ref="R65:S65"/>
    <mergeCell ref="K62:L62"/>
    <mergeCell ref="M62:N62"/>
    <mergeCell ref="O62:Q62"/>
    <mergeCell ref="R62:S62"/>
    <mergeCell ref="K63:L63"/>
    <mergeCell ref="M63:N63"/>
    <mergeCell ref="O63:Q63"/>
    <mergeCell ref="R63:S63"/>
    <mergeCell ref="K68:L68"/>
    <mergeCell ref="M68:N68"/>
    <mergeCell ref="O68:Q68"/>
    <mergeCell ref="R68:S68"/>
    <mergeCell ref="K69:L69"/>
    <mergeCell ref="M69:N69"/>
    <mergeCell ref="O69:Q69"/>
    <mergeCell ref="R69:S69"/>
    <mergeCell ref="K66:L66"/>
    <mergeCell ref="M66:N66"/>
    <mergeCell ref="O66:Q66"/>
    <mergeCell ref="R66:S66"/>
    <mergeCell ref="K67:L67"/>
    <mergeCell ref="M67:N67"/>
    <mergeCell ref="O67:Q67"/>
    <mergeCell ref="R67:S67"/>
    <mergeCell ref="K72:L72"/>
    <mergeCell ref="M72:N72"/>
    <mergeCell ref="O72:Q72"/>
    <mergeCell ref="R72:S72"/>
    <mergeCell ref="K73:L73"/>
    <mergeCell ref="M73:N73"/>
    <mergeCell ref="O73:Q73"/>
    <mergeCell ref="R73:S73"/>
    <mergeCell ref="K70:L70"/>
    <mergeCell ref="M70:N70"/>
    <mergeCell ref="O70:Q70"/>
    <mergeCell ref="R70:S70"/>
    <mergeCell ref="K71:L71"/>
    <mergeCell ref="M71:N71"/>
    <mergeCell ref="O71:Q71"/>
    <mergeCell ref="R71:S71"/>
    <mergeCell ref="K76:L76"/>
    <mergeCell ref="M76:N76"/>
    <mergeCell ref="O76:Q76"/>
    <mergeCell ref="R76:S76"/>
    <mergeCell ref="K77:L77"/>
    <mergeCell ref="M77:N77"/>
    <mergeCell ref="O77:Q77"/>
    <mergeCell ref="R77:S77"/>
    <mergeCell ref="K74:L74"/>
    <mergeCell ref="M74:N74"/>
    <mergeCell ref="O74:Q74"/>
    <mergeCell ref="R74:S74"/>
    <mergeCell ref="K75:L75"/>
    <mergeCell ref="M75:N75"/>
    <mergeCell ref="O75:Q75"/>
    <mergeCell ref="R75:S75"/>
    <mergeCell ref="K80:L80"/>
    <mergeCell ref="M80:N80"/>
    <mergeCell ref="O80:Q80"/>
    <mergeCell ref="R80:S80"/>
    <mergeCell ref="K81:L81"/>
    <mergeCell ref="M81:N81"/>
    <mergeCell ref="O81:Q81"/>
    <mergeCell ref="R81:S81"/>
    <mergeCell ref="K78:L78"/>
    <mergeCell ref="M78:N78"/>
    <mergeCell ref="O78:Q78"/>
    <mergeCell ref="R78:S78"/>
    <mergeCell ref="K79:L79"/>
    <mergeCell ref="M79:N79"/>
    <mergeCell ref="O79:Q79"/>
    <mergeCell ref="R79:S79"/>
    <mergeCell ref="K84:L84"/>
    <mergeCell ref="M84:N84"/>
    <mergeCell ref="O84:Q84"/>
    <mergeCell ref="R84:S84"/>
    <mergeCell ref="K85:L85"/>
    <mergeCell ref="M85:N85"/>
    <mergeCell ref="O85:Q85"/>
    <mergeCell ref="R85:S85"/>
    <mergeCell ref="K82:L82"/>
    <mergeCell ref="M82:N82"/>
    <mergeCell ref="O82:Q82"/>
    <mergeCell ref="R82:S82"/>
    <mergeCell ref="K83:L83"/>
    <mergeCell ref="M83:N83"/>
    <mergeCell ref="O83:Q83"/>
    <mergeCell ref="R83:S83"/>
    <mergeCell ref="K88:L88"/>
    <mergeCell ref="M88:N88"/>
    <mergeCell ref="O88:Q88"/>
    <mergeCell ref="R88:S88"/>
    <mergeCell ref="K89:L89"/>
    <mergeCell ref="M89:N89"/>
    <mergeCell ref="O89:Q89"/>
    <mergeCell ref="R89:S89"/>
    <mergeCell ref="K86:L86"/>
    <mergeCell ref="M86:N86"/>
    <mergeCell ref="O86:Q86"/>
    <mergeCell ref="R86:S86"/>
    <mergeCell ref="K87:L87"/>
    <mergeCell ref="M87:N87"/>
    <mergeCell ref="O87:Q87"/>
    <mergeCell ref="R87:S87"/>
    <mergeCell ref="K92:L92"/>
    <mergeCell ref="M92:N92"/>
    <mergeCell ref="O92:Q92"/>
    <mergeCell ref="R92:S92"/>
    <mergeCell ref="K93:L93"/>
    <mergeCell ref="M93:N93"/>
    <mergeCell ref="O93:Q93"/>
    <mergeCell ref="R93:S93"/>
    <mergeCell ref="K90:L90"/>
    <mergeCell ref="M90:N90"/>
    <mergeCell ref="O90:Q90"/>
    <mergeCell ref="R90:S90"/>
    <mergeCell ref="K91:L91"/>
    <mergeCell ref="M91:N91"/>
    <mergeCell ref="O91:Q91"/>
    <mergeCell ref="R91:S91"/>
    <mergeCell ref="K96:L96"/>
    <mergeCell ref="M96:N96"/>
    <mergeCell ref="O96:Q96"/>
    <mergeCell ref="R96:S96"/>
    <mergeCell ref="K97:L97"/>
    <mergeCell ref="M97:N97"/>
    <mergeCell ref="O97:Q97"/>
    <mergeCell ref="R97:S97"/>
    <mergeCell ref="K94:L94"/>
    <mergeCell ref="M94:N94"/>
    <mergeCell ref="O94:Q94"/>
    <mergeCell ref="R94:S94"/>
    <mergeCell ref="K95:L95"/>
    <mergeCell ref="M95:N95"/>
    <mergeCell ref="O95:Q95"/>
    <mergeCell ref="R95:S95"/>
    <mergeCell ref="K100:L100"/>
    <mergeCell ref="M100:N100"/>
    <mergeCell ref="O100:Q100"/>
    <mergeCell ref="R100:S100"/>
    <mergeCell ref="K101:L101"/>
    <mergeCell ref="M101:N101"/>
    <mergeCell ref="O101:Q101"/>
    <mergeCell ref="R101:S101"/>
    <mergeCell ref="K98:L98"/>
    <mergeCell ref="M98:N98"/>
    <mergeCell ref="O98:Q98"/>
    <mergeCell ref="R98:S98"/>
    <mergeCell ref="K99:L99"/>
    <mergeCell ref="M99:N99"/>
    <mergeCell ref="O99:Q99"/>
    <mergeCell ref="R99:S99"/>
    <mergeCell ref="K104:L104"/>
    <mergeCell ref="M104:N104"/>
    <mergeCell ref="O104:Q104"/>
    <mergeCell ref="R104:S104"/>
    <mergeCell ref="K105:L105"/>
    <mergeCell ref="M105:N105"/>
    <mergeCell ref="O105:Q105"/>
    <mergeCell ref="R105:S105"/>
    <mergeCell ref="K102:L102"/>
    <mergeCell ref="M102:N102"/>
    <mergeCell ref="O102:Q102"/>
    <mergeCell ref="R102:S102"/>
    <mergeCell ref="K103:L103"/>
    <mergeCell ref="M103:N103"/>
    <mergeCell ref="O103:Q103"/>
    <mergeCell ref="R103:S103"/>
    <mergeCell ref="R108:S108"/>
    <mergeCell ref="K113:L113"/>
    <mergeCell ref="M113:N113"/>
    <mergeCell ref="K106:L106"/>
    <mergeCell ref="M106:N106"/>
    <mergeCell ref="O106:Q106"/>
    <mergeCell ref="R106:S106"/>
    <mergeCell ref="K107:L107"/>
    <mergeCell ref="M107:N107"/>
    <mergeCell ref="O107:Q107"/>
    <mergeCell ref="R107:S107"/>
    <mergeCell ref="K115:L115"/>
    <mergeCell ref="M115:N115"/>
    <mergeCell ref="K116:L116"/>
    <mergeCell ref="M116:N116"/>
    <mergeCell ref="K117:L117"/>
    <mergeCell ref="M117:N117"/>
    <mergeCell ref="K108:L108"/>
    <mergeCell ref="M108:N108"/>
    <mergeCell ref="O108:Q108"/>
    <mergeCell ref="K121:L121"/>
    <mergeCell ref="M121:N121"/>
    <mergeCell ref="K122:L122"/>
    <mergeCell ref="M122:N122"/>
    <mergeCell ref="K123:L123"/>
    <mergeCell ref="M123:N123"/>
    <mergeCell ref="K118:L118"/>
    <mergeCell ref="M118:N118"/>
    <mergeCell ref="K119:L119"/>
    <mergeCell ref="M119:N119"/>
    <mergeCell ref="K120:L120"/>
    <mergeCell ref="M120:N120"/>
    <mergeCell ref="K127:L127"/>
    <mergeCell ref="M127:N127"/>
    <mergeCell ref="K128:L128"/>
    <mergeCell ref="M128:N128"/>
    <mergeCell ref="K130:L130"/>
    <mergeCell ref="M130:N130"/>
    <mergeCell ref="K124:L124"/>
    <mergeCell ref="M124:N124"/>
    <mergeCell ref="K125:L125"/>
    <mergeCell ref="M125:N125"/>
    <mergeCell ref="K126:L126"/>
    <mergeCell ref="M126:N126"/>
    <mergeCell ref="K134:L134"/>
    <mergeCell ref="M134:N134"/>
    <mergeCell ref="K135:L135"/>
    <mergeCell ref="M135:N135"/>
    <mergeCell ref="K136:L136"/>
    <mergeCell ref="M136:N136"/>
    <mergeCell ref="K131:L131"/>
    <mergeCell ref="M131:N131"/>
    <mergeCell ref="K132:L132"/>
    <mergeCell ref="M132:N132"/>
    <mergeCell ref="K133:L133"/>
    <mergeCell ref="M133:N133"/>
    <mergeCell ref="K140:L140"/>
    <mergeCell ref="M140:N140"/>
    <mergeCell ref="K141:L141"/>
    <mergeCell ref="M141:N141"/>
    <mergeCell ref="K142:L142"/>
    <mergeCell ref="M142:N142"/>
    <mergeCell ref="K137:L137"/>
    <mergeCell ref="M137:N137"/>
    <mergeCell ref="K138:L138"/>
    <mergeCell ref="M138:N138"/>
    <mergeCell ref="K139:L139"/>
    <mergeCell ref="M139:N139"/>
    <mergeCell ref="K146:L146"/>
    <mergeCell ref="M146:N146"/>
    <mergeCell ref="K147:L147"/>
    <mergeCell ref="M147:N147"/>
    <mergeCell ref="K148:L148"/>
    <mergeCell ref="M148:N148"/>
    <mergeCell ref="K143:L143"/>
    <mergeCell ref="M143:N143"/>
    <mergeCell ref="K144:L144"/>
    <mergeCell ref="M144:N144"/>
    <mergeCell ref="K145:L145"/>
    <mergeCell ref="M145:N145"/>
    <mergeCell ref="K152:L152"/>
    <mergeCell ref="M152:N152"/>
    <mergeCell ref="K153:L153"/>
    <mergeCell ref="M153:N153"/>
    <mergeCell ref="K154:L154"/>
    <mergeCell ref="M154:N154"/>
    <mergeCell ref="K149:L149"/>
    <mergeCell ref="M149:N149"/>
    <mergeCell ref="K150:L150"/>
    <mergeCell ref="M150:N150"/>
    <mergeCell ref="K151:L151"/>
    <mergeCell ref="M151:N151"/>
    <mergeCell ref="K158:L158"/>
    <mergeCell ref="M158:N158"/>
    <mergeCell ref="K159:L159"/>
    <mergeCell ref="M159:N159"/>
    <mergeCell ref="K160:L160"/>
    <mergeCell ref="M160:N160"/>
    <mergeCell ref="K155:L155"/>
    <mergeCell ref="M155:N155"/>
    <mergeCell ref="K156:L156"/>
    <mergeCell ref="M156:N156"/>
    <mergeCell ref="K157:L157"/>
    <mergeCell ref="M157:N157"/>
    <mergeCell ref="K164:L164"/>
    <mergeCell ref="M164:N164"/>
    <mergeCell ref="K165:L165"/>
    <mergeCell ref="M165:N165"/>
    <mergeCell ref="K166:L166"/>
    <mergeCell ref="M166:N166"/>
    <mergeCell ref="K161:L161"/>
    <mergeCell ref="M161:N161"/>
    <mergeCell ref="K162:L162"/>
    <mergeCell ref="M162:N162"/>
    <mergeCell ref="K163:L163"/>
    <mergeCell ref="M163:N163"/>
    <mergeCell ref="K173:L173"/>
    <mergeCell ref="M173:N173"/>
    <mergeCell ref="K170:L170"/>
    <mergeCell ref="M170:N170"/>
    <mergeCell ref="K171:L171"/>
    <mergeCell ref="M171:N171"/>
    <mergeCell ref="K172:L172"/>
    <mergeCell ref="M172:N172"/>
    <mergeCell ref="K167:L167"/>
    <mergeCell ref="M167:N167"/>
    <mergeCell ref="K168:L168"/>
    <mergeCell ref="M168:N168"/>
    <mergeCell ref="K169:L169"/>
    <mergeCell ref="M169:N169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70" orientation="portrait" r:id="rId1"/>
  <headerFooter>
    <oddHeader>&amp;CP ř í l o h a  č. 1e) 
k usnesení Zastupitelstva  MČ Praha 4 č. 11Z-3/2024 ze dne 19. 6 .2024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view="pageLayout" zoomScaleNormal="100" workbookViewId="0">
      <selection activeCell="G16" sqref="G16"/>
    </sheetView>
  </sheetViews>
  <sheetFormatPr defaultRowHeight="12.75" x14ac:dyDescent="0.2"/>
  <cols>
    <col min="1" max="5" width="2.140625" customWidth="1"/>
    <col min="6" max="6" width="4.140625" customWidth="1"/>
    <col min="7" max="7" width="2.140625" customWidth="1"/>
    <col min="8" max="8" width="7" customWidth="1"/>
    <col min="9" max="9" width="4.140625" customWidth="1"/>
    <col min="10" max="10" width="8" customWidth="1"/>
    <col min="11" max="11" width="11.85546875" customWidth="1"/>
    <col min="12" max="12" width="9" customWidth="1"/>
    <col min="13" max="13" width="6" customWidth="1"/>
    <col min="14" max="14" width="12.140625" customWidth="1"/>
    <col min="15" max="15" width="2.140625" customWidth="1"/>
    <col min="16" max="16" width="20.85546875" customWidth="1"/>
    <col min="17" max="17" width="1" hidden="1" customWidth="1"/>
    <col min="18" max="18" width="15" customWidth="1"/>
  </cols>
  <sheetData>
    <row r="1" spans="1:16" x14ac:dyDescent="0.2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3"/>
      <c r="K1" s="43"/>
      <c r="L1" s="43"/>
      <c r="M1" s="43"/>
      <c r="N1" s="43"/>
      <c r="O1" s="43"/>
      <c r="P1" s="43" t="s">
        <v>2258</v>
      </c>
    </row>
    <row r="2" spans="1:16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372"/>
      <c r="N2" s="372"/>
      <c r="O2" s="372"/>
      <c r="P2" s="372" t="s">
        <v>2259</v>
      </c>
    </row>
    <row r="3" spans="1:16" ht="21" x14ac:dyDescent="0.2">
      <c r="A3" s="47"/>
      <c r="B3" s="47"/>
      <c r="C3" s="47"/>
      <c r="D3" s="47"/>
      <c r="E3" s="47"/>
      <c r="F3" s="47"/>
      <c r="G3" s="47"/>
      <c r="H3" s="47"/>
      <c r="I3" s="47"/>
      <c r="J3" s="48" t="s">
        <v>2260</v>
      </c>
      <c r="K3" s="48"/>
      <c r="L3" s="48"/>
      <c r="M3" s="48"/>
      <c r="N3" s="48"/>
      <c r="O3" s="48"/>
      <c r="P3" s="48"/>
    </row>
    <row r="4" spans="1:16" x14ac:dyDescent="0.2">
      <c r="A4" s="47"/>
      <c r="B4" s="47"/>
      <c r="C4" s="49"/>
      <c r="D4" s="49"/>
      <c r="E4" s="49"/>
      <c r="F4" s="49"/>
      <c r="G4" s="49"/>
      <c r="H4" s="49"/>
      <c r="I4" s="49"/>
      <c r="J4" s="50" t="s">
        <v>2261</v>
      </c>
      <c r="K4" s="50"/>
      <c r="L4" s="50"/>
      <c r="M4" s="50"/>
      <c r="N4" s="50"/>
      <c r="O4" s="50"/>
      <c r="P4" s="50"/>
    </row>
    <row r="5" spans="1:16" x14ac:dyDescent="0.2">
      <c r="A5" s="47"/>
      <c r="B5" s="47"/>
      <c r="C5" s="47"/>
      <c r="D5" s="47"/>
      <c r="E5" s="47"/>
      <c r="F5" s="47"/>
      <c r="G5" s="47"/>
      <c r="H5" s="47"/>
      <c r="I5" s="47"/>
      <c r="J5" s="47" t="s">
        <v>748</v>
      </c>
      <c r="K5" s="47"/>
      <c r="L5" s="47"/>
      <c r="M5" s="47"/>
      <c r="N5" s="47"/>
      <c r="O5" s="47"/>
      <c r="P5" s="47"/>
    </row>
    <row r="6" spans="1:16" ht="13.5" x14ac:dyDescent="0.2">
      <c r="A6" s="47"/>
      <c r="B6" s="47"/>
      <c r="C6" s="47"/>
      <c r="D6" s="47"/>
      <c r="E6" s="47"/>
      <c r="F6" s="47"/>
      <c r="G6" s="47"/>
      <c r="H6" s="47"/>
      <c r="I6" s="47"/>
      <c r="J6" s="86" t="s">
        <v>425</v>
      </c>
      <c r="K6" s="54" t="s">
        <v>1516</v>
      </c>
      <c r="L6" s="54"/>
      <c r="M6" s="54"/>
      <c r="N6" s="54"/>
      <c r="O6" s="54"/>
      <c r="P6" s="54"/>
    </row>
    <row r="7" spans="1:16" ht="13.5" x14ac:dyDescent="0.2">
      <c r="A7" s="47"/>
      <c r="B7" s="47"/>
      <c r="C7" s="47"/>
      <c r="D7" s="47"/>
      <c r="E7" s="47"/>
      <c r="F7" s="47"/>
      <c r="G7" s="47"/>
      <c r="H7" s="47"/>
      <c r="I7" s="47"/>
      <c r="J7" s="412" t="s">
        <v>426</v>
      </c>
      <c r="K7" s="54" t="s">
        <v>51</v>
      </c>
      <c r="L7" s="54"/>
      <c r="M7" s="54"/>
      <c r="N7" s="54"/>
      <c r="O7" s="54"/>
      <c r="P7" s="54"/>
    </row>
    <row r="8" spans="1:16" ht="13.5" x14ac:dyDescent="0.2">
      <c r="A8" s="47"/>
      <c r="B8" s="47"/>
      <c r="C8" s="47"/>
      <c r="D8" s="47"/>
      <c r="E8" s="47"/>
      <c r="F8" s="47"/>
      <c r="G8" s="47"/>
      <c r="H8" s="47"/>
      <c r="I8" s="47"/>
      <c r="J8" s="412" t="s">
        <v>427</v>
      </c>
      <c r="K8" s="54" t="s">
        <v>52</v>
      </c>
      <c r="L8" s="54"/>
      <c r="M8" s="54"/>
      <c r="N8" s="54"/>
      <c r="O8" s="54"/>
      <c r="P8" s="54"/>
    </row>
    <row r="9" spans="1:16" x14ac:dyDescent="0.2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</row>
    <row r="10" spans="1:16" x14ac:dyDescent="0.2">
      <c r="A10" s="495"/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</row>
    <row r="11" spans="1:16" x14ac:dyDescent="0.2">
      <c r="A11" s="45" t="s">
        <v>2262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x14ac:dyDescent="0.2">
      <c r="A12" s="356" t="s">
        <v>749</v>
      </c>
      <c r="B12" s="356"/>
      <c r="C12" s="356"/>
      <c r="D12" s="356"/>
      <c r="E12" s="356"/>
      <c r="F12" s="356" t="s">
        <v>434</v>
      </c>
      <c r="G12" s="356"/>
      <c r="H12" s="356"/>
      <c r="I12" s="356"/>
      <c r="J12" s="356"/>
      <c r="K12" s="356"/>
      <c r="L12" s="356"/>
      <c r="M12" s="356"/>
      <c r="N12" s="356"/>
      <c r="O12" s="356"/>
      <c r="P12" s="413" t="s">
        <v>1196</v>
      </c>
    </row>
    <row r="13" spans="1:16" x14ac:dyDescent="0.2">
      <c r="A13" s="358" t="s">
        <v>750</v>
      </c>
      <c r="B13" s="358"/>
      <c r="C13" s="358"/>
      <c r="D13" s="358"/>
      <c r="E13" s="358" t="s">
        <v>751</v>
      </c>
      <c r="F13" s="358"/>
      <c r="G13" s="358"/>
      <c r="H13" s="358"/>
      <c r="I13" s="358"/>
      <c r="J13" s="358"/>
      <c r="K13" s="358"/>
      <c r="L13" s="358"/>
      <c r="M13" s="358"/>
      <c r="N13" s="358"/>
      <c r="O13" s="359"/>
      <c r="P13" s="496">
        <v>1339243201.6600001</v>
      </c>
    </row>
    <row r="14" spans="1:16" x14ac:dyDescent="0.2">
      <c r="A14" s="497"/>
      <c r="B14" s="360"/>
      <c r="C14" s="360"/>
      <c r="D14" s="360"/>
      <c r="E14" s="360" t="s">
        <v>441</v>
      </c>
      <c r="F14" s="361" t="s">
        <v>752</v>
      </c>
      <c r="G14" s="361"/>
      <c r="H14" s="361"/>
      <c r="I14" s="361"/>
      <c r="J14" s="361"/>
      <c r="K14" s="361"/>
      <c r="L14" s="361"/>
      <c r="M14" s="361"/>
      <c r="N14" s="361"/>
      <c r="O14" s="361"/>
      <c r="P14" s="498">
        <v>90061660.819999993</v>
      </c>
    </row>
    <row r="15" spans="1:16" x14ac:dyDescent="0.2">
      <c r="A15" s="499"/>
      <c r="B15" s="499"/>
      <c r="C15" s="499"/>
      <c r="D15" s="362" t="s">
        <v>753</v>
      </c>
      <c r="E15" s="362"/>
      <c r="F15" s="362"/>
      <c r="G15" s="362" t="s">
        <v>754</v>
      </c>
      <c r="H15" s="362"/>
      <c r="I15" s="362"/>
      <c r="J15" s="362"/>
      <c r="K15" s="362"/>
      <c r="L15" s="362"/>
      <c r="M15" s="362"/>
      <c r="N15" s="362"/>
      <c r="O15" s="362"/>
      <c r="P15" s="500">
        <v>67793058.890000001</v>
      </c>
    </row>
    <row r="16" spans="1:16" x14ac:dyDescent="0.2">
      <c r="A16" s="499"/>
      <c r="B16" s="499"/>
      <c r="C16" s="499"/>
      <c r="D16" s="362" t="s">
        <v>755</v>
      </c>
      <c r="E16" s="362"/>
      <c r="F16" s="362"/>
      <c r="G16" s="362" t="s">
        <v>756</v>
      </c>
      <c r="H16" s="362"/>
      <c r="I16" s="362"/>
      <c r="J16" s="362"/>
      <c r="K16" s="362"/>
      <c r="L16" s="362"/>
      <c r="M16" s="362"/>
      <c r="N16" s="362"/>
      <c r="O16" s="362"/>
      <c r="P16" s="500">
        <v>47974407.479999997</v>
      </c>
    </row>
    <row r="17" spans="1:16" x14ac:dyDescent="0.2">
      <c r="A17" s="499"/>
      <c r="B17" s="499"/>
      <c r="C17" s="499"/>
      <c r="D17" s="499"/>
      <c r="E17" s="87" t="s">
        <v>757</v>
      </c>
      <c r="F17" s="87"/>
      <c r="G17" s="87"/>
      <c r="H17" s="87" t="s">
        <v>758</v>
      </c>
      <c r="I17" s="87"/>
      <c r="J17" s="87"/>
      <c r="K17" s="87"/>
      <c r="L17" s="87"/>
      <c r="M17" s="87"/>
      <c r="N17" s="87"/>
      <c r="O17" s="617"/>
      <c r="P17" s="617"/>
    </row>
    <row r="18" spans="1:16" x14ac:dyDescent="0.2">
      <c r="A18" s="499"/>
      <c r="B18" s="499"/>
      <c r="C18" s="499"/>
      <c r="D18" s="499"/>
      <c r="E18" s="87" t="s">
        <v>759</v>
      </c>
      <c r="F18" s="87"/>
      <c r="G18" s="87"/>
      <c r="H18" s="87" t="s">
        <v>760</v>
      </c>
      <c r="I18" s="87"/>
      <c r="J18" s="87"/>
      <c r="K18" s="87"/>
      <c r="L18" s="87"/>
      <c r="M18" s="87"/>
      <c r="N18" s="87"/>
      <c r="O18" s="618"/>
      <c r="P18" s="618"/>
    </row>
    <row r="19" spans="1:16" x14ac:dyDescent="0.2">
      <c r="A19" s="499"/>
      <c r="B19" s="499"/>
      <c r="C19" s="499"/>
      <c r="D19" s="499"/>
      <c r="E19" s="87" t="s">
        <v>761</v>
      </c>
      <c r="F19" s="87"/>
      <c r="G19" s="87"/>
      <c r="H19" s="87" t="s">
        <v>762</v>
      </c>
      <c r="I19" s="87"/>
      <c r="J19" s="87"/>
      <c r="K19" s="87"/>
      <c r="L19" s="87"/>
      <c r="M19" s="87"/>
      <c r="N19" s="87"/>
      <c r="O19" s="617"/>
      <c r="P19" s="617"/>
    </row>
    <row r="20" spans="1:16" x14ac:dyDescent="0.2">
      <c r="A20" s="499"/>
      <c r="B20" s="499"/>
      <c r="C20" s="499"/>
      <c r="D20" s="499"/>
      <c r="E20" s="87" t="s">
        <v>763</v>
      </c>
      <c r="F20" s="87"/>
      <c r="G20" s="87"/>
      <c r="H20" s="87" t="s">
        <v>764</v>
      </c>
      <c r="I20" s="87"/>
      <c r="J20" s="87"/>
      <c r="K20" s="87"/>
      <c r="L20" s="87"/>
      <c r="M20" s="87"/>
      <c r="N20" s="87"/>
      <c r="O20" s="618"/>
      <c r="P20" s="618"/>
    </row>
    <row r="21" spans="1:16" x14ac:dyDescent="0.2">
      <c r="A21" s="499"/>
      <c r="B21" s="499"/>
      <c r="C21" s="499"/>
      <c r="D21" s="499"/>
      <c r="E21" s="87" t="s">
        <v>765</v>
      </c>
      <c r="F21" s="87"/>
      <c r="G21" s="87"/>
      <c r="H21" s="87" t="s">
        <v>766</v>
      </c>
      <c r="I21" s="87"/>
      <c r="J21" s="87"/>
      <c r="K21" s="87"/>
      <c r="L21" s="87"/>
      <c r="M21" s="87"/>
      <c r="N21" s="87"/>
      <c r="O21" s="617"/>
      <c r="P21" s="617"/>
    </row>
    <row r="22" spans="1:16" x14ac:dyDescent="0.2">
      <c r="A22" s="499"/>
      <c r="B22" s="499"/>
      <c r="C22" s="499"/>
      <c r="D22" s="499"/>
      <c r="E22" s="87" t="s">
        <v>767</v>
      </c>
      <c r="F22" s="87"/>
      <c r="G22" s="87"/>
      <c r="H22" s="87" t="s">
        <v>768</v>
      </c>
      <c r="I22" s="87"/>
      <c r="J22" s="87"/>
      <c r="K22" s="87"/>
      <c r="L22" s="87"/>
      <c r="M22" s="87"/>
      <c r="N22" s="87"/>
      <c r="O22" s="618"/>
      <c r="P22" s="618"/>
    </row>
    <row r="23" spans="1:16" x14ac:dyDescent="0.2">
      <c r="A23" s="499"/>
      <c r="B23" s="499"/>
      <c r="C23" s="499"/>
      <c r="D23" s="362" t="s">
        <v>769</v>
      </c>
      <c r="E23" s="362"/>
      <c r="F23" s="362"/>
      <c r="G23" s="362" t="s">
        <v>770</v>
      </c>
      <c r="H23" s="362"/>
      <c r="I23" s="362"/>
      <c r="J23" s="362"/>
      <c r="K23" s="362"/>
      <c r="L23" s="362"/>
      <c r="M23" s="362"/>
      <c r="N23" s="362"/>
      <c r="O23" s="362"/>
      <c r="P23" s="501">
        <v>-25705805.550000001</v>
      </c>
    </row>
    <row r="24" spans="1:16" x14ac:dyDescent="0.2">
      <c r="A24" s="499"/>
      <c r="B24" s="499"/>
      <c r="C24" s="499"/>
      <c r="D24" s="499"/>
      <c r="E24" s="87" t="s">
        <v>771</v>
      </c>
      <c r="F24" s="87"/>
      <c r="G24" s="87"/>
      <c r="H24" s="87" t="s">
        <v>772</v>
      </c>
      <c r="I24" s="87"/>
      <c r="J24" s="87"/>
      <c r="K24" s="87"/>
      <c r="L24" s="87"/>
      <c r="M24" s="87"/>
      <c r="N24" s="87"/>
      <c r="O24" s="617"/>
      <c r="P24" s="617"/>
    </row>
    <row r="25" spans="1:16" x14ac:dyDescent="0.2">
      <c r="A25" s="499"/>
      <c r="B25" s="499"/>
      <c r="C25" s="499"/>
      <c r="D25" s="499"/>
      <c r="E25" s="87" t="s">
        <v>773</v>
      </c>
      <c r="F25" s="87"/>
      <c r="G25" s="87"/>
      <c r="H25" s="87" t="s">
        <v>774</v>
      </c>
      <c r="I25" s="87"/>
      <c r="J25" s="87"/>
      <c r="K25" s="87"/>
      <c r="L25" s="87"/>
      <c r="M25" s="87"/>
      <c r="N25" s="87"/>
      <c r="O25" s="618"/>
      <c r="P25" s="618"/>
    </row>
    <row r="26" spans="1:16" x14ac:dyDescent="0.2">
      <c r="A26" s="499"/>
      <c r="B26" s="499"/>
      <c r="C26" s="499"/>
      <c r="D26" s="499"/>
      <c r="E26" s="87" t="s">
        <v>775</v>
      </c>
      <c r="F26" s="87"/>
      <c r="G26" s="87"/>
      <c r="H26" s="87" t="s">
        <v>776</v>
      </c>
      <c r="I26" s="87"/>
      <c r="J26" s="87"/>
      <c r="K26" s="87"/>
      <c r="L26" s="87"/>
      <c r="M26" s="87"/>
      <c r="N26" s="87"/>
      <c r="O26" s="617"/>
      <c r="P26" s="617"/>
    </row>
    <row r="27" spans="1:16" x14ac:dyDescent="0.2">
      <c r="A27" s="499"/>
      <c r="B27" s="499"/>
      <c r="C27" s="499"/>
      <c r="D27" s="499"/>
      <c r="E27" s="87" t="s">
        <v>777</v>
      </c>
      <c r="F27" s="87"/>
      <c r="G27" s="87"/>
      <c r="H27" s="87" t="s">
        <v>778</v>
      </c>
      <c r="I27" s="87"/>
      <c r="J27" s="87"/>
      <c r="K27" s="87"/>
      <c r="L27" s="87"/>
      <c r="M27" s="87"/>
      <c r="N27" s="87"/>
      <c r="O27" s="618"/>
      <c r="P27" s="618"/>
    </row>
    <row r="28" spans="1:16" x14ac:dyDescent="0.2">
      <c r="A28" s="499"/>
      <c r="B28" s="499"/>
      <c r="C28" s="499"/>
      <c r="D28" s="362" t="s">
        <v>779</v>
      </c>
      <c r="E28" s="362"/>
      <c r="F28" s="362"/>
      <c r="G28" s="362" t="s">
        <v>780</v>
      </c>
      <c r="H28" s="362"/>
      <c r="I28" s="362"/>
      <c r="J28" s="362"/>
      <c r="K28" s="362"/>
      <c r="L28" s="362"/>
      <c r="M28" s="362"/>
      <c r="N28" s="362"/>
      <c r="O28" s="362"/>
      <c r="P28" s="500"/>
    </row>
    <row r="29" spans="1:16" x14ac:dyDescent="0.2">
      <c r="A29" s="499"/>
      <c r="B29" s="499"/>
      <c r="C29" s="499"/>
      <c r="D29" s="362" t="s">
        <v>781</v>
      </c>
      <c r="E29" s="362"/>
      <c r="F29" s="362"/>
      <c r="G29" s="362" t="s">
        <v>782</v>
      </c>
      <c r="H29" s="362"/>
      <c r="I29" s="362"/>
      <c r="J29" s="362"/>
      <c r="K29" s="362"/>
      <c r="L29" s="362"/>
      <c r="M29" s="362"/>
      <c r="N29" s="362"/>
      <c r="O29" s="362"/>
      <c r="P29" s="500"/>
    </row>
    <row r="30" spans="1:16" x14ac:dyDescent="0.2">
      <c r="A30" s="497"/>
      <c r="B30" s="360"/>
      <c r="C30" s="360"/>
      <c r="D30" s="360"/>
      <c r="E30" s="360" t="s">
        <v>525</v>
      </c>
      <c r="F30" s="361" t="s">
        <v>783</v>
      </c>
      <c r="G30" s="361"/>
      <c r="H30" s="361"/>
      <c r="I30" s="361"/>
      <c r="J30" s="361"/>
      <c r="K30" s="361"/>
      <c r="L30" s="361"/>
      <c r="M30" s="361"/>
      <c r="N30" s="361"/>
      <c r="O30" s="361"/>
      <c r="P30" s="502">
        <v>-98423823.290000007</v>
      </c>
    </row>
    <row r="31" spans="1:16" x14ac:dyDescent="0.2">
      <c r="A31" s="499"/>
      <c r="B31" s="499"/>
      <c r="C31" s="499"/>
      <c r="D31" s="362" t="s">
        <v>784</v>
      </c>
      <c r="E31" s="362"/>
      <c r="F31" s="362"/>
      <c r="G31" s="362" t="s">
        <v>785</v>
      </c>
      <c r="H31" s="362"/>
      <c r="I31" s="362"/>
      <c r="J31" s="362"/>
      <c r="K31" s="362"/>
      <c r="L31" s="362"/>
      <c r="M31" s="362"/>
      <c r="N31" s="362"/>
      <c r="O31" s="362"/>
      <c r="P31" s="501">
        <v>-122542350.78</v>
      </c>
    </row>
    <row r="32" spans="1:16" x14ac:dyDescent="0.2">
      <c r="A32" s="499"/>
      <c r="B32" s="499"/>
      <c r="C32" s="499"/>
      <c r="D32" s="362" t="s">
        <v>786</v>
      </c>
      <c r="E32" s="362"/>
      <c r="F32" s="362"/>
      <c r="G32" s="362" t="s">
        <v>787</v>
      </c>
      <c r="H32" s="362"/>
      <c r="I32" s="362"/>
      <c r="J32" s="362"/>
      <c r="K32" s="362"/>
      <c r="L32" s="362"/>
      <c r="M32" s="362"/>
      <c r="N32" s="362"/>
      <c r="O32" s="362"/>
      <c r="P32" s="500">
        <v>24118527.489999998</v>
      </c>
    </row>
    <row r="33" spans="1:16" x14ac:dyDescent="0.2">
      <c r="A33" s="499"/>
      <c r="B33" s="499"/>
      <c r="C33" s="499"/>
      <c r="D33" s="499"/>
      <c r="E33" s="87" t="s">
        <v>788</v>
      </c>
      <c r="F33" s="87"/>
      <c r="G33" s="87"/>
      <c r="H33" s="87" t="s">
        <v>789</v>
      </c>
      <c r="I33" s="87"/>
      <c r="J33" s="87"/>
      <c r="K33" s="87"/>
      <c r="L33" s="87"/>
      <c r="M33" s="87"/>
      <c r="N33" s="87"/>
      <c r="O33" s="617"/>
      <c r="P33" s="617"/>
    </row>
    <row r="34" spans="1:16" x14ac:dyDescent="0.2">
      <c r="A34" s="499"/>
      <c r="B34" s="499"/>
      <c r="C34" s="499"/>
      <c r="D34" s="499"/>
      <c r="E34" s="87" t="s">
        <v>790</v>
      </c>
      <c r="F34" s="87"/>
      <c r="G34" s="87"/>
      <c r="H34" s="87" t="s">
        <v>791</v>
      </c>
      <c r="I34" s="87"/>
      <c r="J34" s="87"/>
      <c r="K34" s="87"/>
      <c r="L34" s="87"/>
      <c r="M34" s="87"/>
      <c r="N34" s="87"/>
      <c r="O34" s="617"/>
      <c r="P34" s="617"/>
    </row>
    <row r="35" spans="1:16" x14ac:dyDescent="0.2">
      <c r="A35" s="499"/>
      <c r="B35" s="499"/>
      <c r="C35" s="499"/>
      <c r="D35" s="499"/>
      <c r="E35" s="87" t="s">
        <v>792</v>
      </c>
      <c r="F35" s="87"/>
      <c r="G35" s="87"/>
      <c r="H35" s="87" t="s">
        <v>793</v>
      </c>
      <c r="I35" s="87"/>
      <c r="J35" s="87"/>
      <c r="K35" s="87"/>
      <c r="L35" s="87"/>
      <c r="M35" s="87"/>
      <c r="N35" s="87"/>
      <c r="O35" s="617"/>
      <c r="P35" s="617"/>
    </row>
    <row r="36" spans="1:16" x14ac:dyDescent="0.2">
      <c r="A36" s="499"/>
      <c r="B36" s="499"/>
      <c r="C36" s="499"/>
      <c r="D36" s="499"/>
      <c r="E36" s="87" t="s">
        <v>794</v>
      </c>
      <c r="F36" s="87"/>
      <c r="G36" s="87"/>
      <c r="H36" s="87" t="s">
        <v>795</v>
      </c>
      <c r="I36" s="87"/>
      <c r="J36" s="87"/>
      <c r="K36" s="87"/>
      <c r="L36" s="87"/>
      <c r="M36" s="87"/>
      <c r="N36" s="87"/>
      <c r="O36" s="617"/>
      <c r="P36" s="617"/>
    </row>
    <row r="37" spans="1:16" x14ac:dyDescent="0.2">
      <c r="A37" s="499"/>
      <c r="B37" s="499"/>
      <c r="C37" s="499"/>
      <c r="D37" s="362" t="s">
        <v>796</v>
      </c>
      <c r="E37" s="362"/>
      <c r="F37" s="362"/>
      <c r="G37" s="362" t="s">
        <v>797</v>
      </c>
      <c r="H37" s="362"/>
      <c r="I37" s="362"/>
      <c r="J37" s="362"/>
      <c r="K37" s="362"/>
      <c r="L37" s="362"/>
      <c r="M37" s="362"/>
      <c r="N37" s="362"/>
      <c r="O37" s="362"/>
      <c r="P37" s="500"/>
    </row>
    <row r="38" spans="1:16" x14ac:dyDescent="0.2">
      <c r="A38" s="497"/>
      <c r="B38" s="360"/>
      <c r="C38" s="360"/>
      <c r="D38" s="360"/>
      <c r="E38" s="360" t="s">
        <v>649</v>
      </c>
      <c r="F38" s="361" t="s">
        <v>798</v>
      </c>
      <c r="G38" s="361"/>
      <c r="H38" s="361"/>
      <c r="I38" s="361"/>
      <c r="J38" s="361"/>
      <c r="K38" s="361"/>
      <c r="L38" s="361"/>
      <c r="M38" s="361"/>
      <c r="N38" s="361"/>
      <c r="O38" s="361"/>
      <c r="P38" s="498">
        <v>60558438.18</v>
      </c>
    </row>
    <row r="39" spans="1:16" x14ac:dyDescent="0.2">
      <c r="A39" s="499"/>
      <c r="B39" s="499"/>
      <c r="C39" s="499"/>
      <c r="D39" s="362" t="s">
        <v>799</v>
      </c>
      <c r="E39" s="362"/>
      <c r="F39" s="362"/>
      <c r="G39" s="362" t="s">
        <v>800</v>
      </c>
      <c r="H39" s="362"/>
      <c r="I39" s="362"/>
      <c r="J39" s="362"/>
      <c r="K39" s="362"/>
      <c r="L39" s="362"/>
      <c r="M39" s="362"/>
      <c r="N39" s="362"/>
      <c r="O39" s="362"/>
      <c r="P39" s="500">
        <v>58388103.43</v>
      </c>
    </row>
    <row r="40" spans="1:16" x14ac:dyDescent="0.2">
      <c r="A40" s="499"/>
      <c r="B40" s="499"/>
      <c r="C40" s="499"/>
      <c r="D40" s="362" t="s">
        <v>801</v>
      </c>
      <c r="E40" s="362"/>
      <c r="F40" s="362"/>
      <c r="G40" s="362" t="s">
        <v>802</v>
      </c>
      <c r="H40" s="362"/>
      <c r="I40" s="362"/>
      <c r="J40" s="362"/>
      <c r="K40" s="362"/>
      <c r="L40" s="362"/>
      <c r="M40" s="362"/>
      <c r="N40" s="362"/>
      <c r="O40" s="362"/>
      <c r="P40" s="500">
        <v>64427.5</v>
      </c>
    </row>
    <row r="41" spans="1:16" x14ac:dyDescent="0.2">
      <c r="A41" s="499"/>
      <c r="B41" s="499"/>
      <c r="C41" s="499"/>
      <c r="D41" s="362" t="s">
        <v>803</v>
      </c>
      <c r="E41" s="362"/>
      <c r="F41" s="362"/>
      <c r="G41" s="362" t="s">
        <v>804</v>
      </c>
      <c r="H41" s="362"/>
      <c r="I41" s="362"/>
      <c r="J41" s="362"/>
      <c r="K41" s="362"/>
      <c r="L41" s="362"/>
      <c r="M41" s="362"/>
      <c r="N41" s="362"/>
      <c r="O41" s="362"/>
      <c r="P41" s="500">
        <v>2105907.25</v>
      </c>
    </row>
    <row r="42" spans="1:16" x14ac:dyDescent="0.2">
      <c r="A42" s="497"/>
      <c r="B42" s="360"/>
      <c r="C42" s="360"/>
      <c r="D42" s="360"/>
      <c r="E42" s="360" t="s">
        <v>805</v>
      </c>
      <c r="F42" s="361" t="s">
        <v>806</v>
      </c>
      <c r="G42" s="361"/>
      <c r="H42" s="361"/>
      <c r="I42" s="361"/>
      <c r="J42" s="361"/>
      <c r="K42" s="361"/>
      <c r="L42" s="361"/>
      <c r="M42" s="361"/>
      <c r="N42" s="361"/>
      <c r="O42" s="361"/>
      <c r="P42" s="498">
        <v>52196275.710000001</v>
      </c>
    </row>
    <row r="43" spans="1:16" x14ac:dyDescent="0.2">
      <c r="A43" s="358" t="s">
        <v>807</v>
      </c>
      <c r="B43" s="358"/>
      <c r="C43" s="358"/>
      <c r="D43" s="358"/>
      <c r="E43" s="358" t="s">
        <v>808</v>
      </c>
      <c r="F43" s="358"/>
      <c r="G43" s="358"/>
      <c r="H43" s="358"/>
      <c r="I43" s="358"/>
      <c r="J43" s="358"/>
      <c r="K43" s="358"/>
      <c r="L43" s="358"/>
      <c r="M43" s="358"/>
      <c r="N43" s="358"/>
      <c r="O43" s="359"/>
      <c r="P43" s="496"/>
    </row>
    <row r="44" spans="1:16" x14ac:dyDescent="0.2">
      <c r="A44" s="358" t="s">
        <v>809</v>
      </c>
      <c r="B44" s="358"/>
      <c r="C44" s="358"/>
      <c r="D44" s="358"/>
      <c r="E44" s="358" t="s">
        <v>810</v>
      </c>
      <c r="F44" s="358"/>
      <c r="G44" s="358"/>
      <c r="H44" s="358"/>
      <c r="I44" s="358"/>
      <c r="J44" s="358"/>
      <c r="K44" s="358"/>
      <c r="L44" s="358"/>
      <c r="M44" s="358"/>
      <c r="N44" s="358"/>
      <c r="O44" s="359"/>
      <c r="P44" s="496">
        <v>1391439477.3699999</v>
      </c>
    </row>
    <row r="45" spans="1:16" x14ac:dyDescent="0.2">
      <c r="A45" s="358"/>
      <c r="B45" s="358"/>
      <c r="C45" s="358"/>
      <c r="D45" s="358"/>
      <c r="E45" s="358" t="s">
        <v>2263</v>
      </c>
      <c r="F45" s="358"/>
      <c r="G45" s="358"/>
      <c r="H45" s="358"/>
      <c r="I45" s="358"/>
      <c r="J45" s="358"/>
      <c r="K45" s="358"/>
      <c r="L45" s="358"/>
      <c r="M45" s="358"/>
      <c r="N45" s="358"/>
      <c r="O45" s="359"/>
      <c r="P45" s="496">
        <v>1391439477.3699999</v>
      </c>
    </row>
    <row r="46" spans="1:16" x14ac:dyDescent="0.2">
      <c r="A46" s="497"/>
      <c r="B46" s="360"/>
      <c r="C46" s="360"/>
      <c r="D46" s="360"/>
      <c r="E46" s="360"/>
      <c r="F46" s="361" t="s">
        <v>2264</v>
      </c>
      <c r="G46" s="361"/>
      <c r="H46" s="361"/>
      <c r="I46" s="361"/>
      <c r="J46" s="361"/>
      <c r="K46" s="361"/>
      <c r="L46" s="361"/>
      <c r="M46" s="361"/>
      <c r="N46" s="361"/>
      <c r="O46" s="361"/>
      <c r="P46" s="498">
        <v>1391439477.3699999</v>
      </c>
    </row>
    <row r="47" spans="1:16" x14ac:dyDescent="0.2">
      <c r="A47" s="497"/>
      <c r="B47" s="360"/>
      <c r="C47" s="360"/>
      <c r="D47" s="360"/>
      <c r="E47" s="360"/>
      <c r="F47" s="361" t="s">
        <v>2265</v>
      </c>
      <c r="G47" s="361"/>
      <c r="H47" s="361"/>
      <c r="I47" s="361"/>
      <c r="J47" s="361"/>
      <c r="K47" s="361"/>
      <c r="L47" s="361"/>
      <c r="M47" s="361"/>
      <c r="N47" s="361"/>
      <c r="O47" s="361"/>
      <c r="P47" s="498"/>
    </row>
    <row r="48" spans="1:16" x14ac:dyDescent="0.2">
      <c r="A48" s="353" t="s">
        <v>2266</v>
      </c>
      <c r="B48" s="353"/>
      <c r="C48" s="353"/>
      <c r="D48" s="353"/>
      <c r="E48" s="353"/>
      <c r="F48" s="353"/>
      <c r="G48" s="353"/>
      <c r="H48" s="353"/>
      <c r="I48" s="353"/>
      <c r="J48" s="353"/>
      <c r="K48" s="354"/>
      <c r="L48" s="354"/>
      <c r="M48" s="354" t="s">
        <v>1502</v>
      </c>
      <c r="N48" s="354"/>
      <c r="O48" s="355"/>
      <c r="P48" s="355" t="s">
        <v>420</v>
      </c>
    </row>
    <row r="49" spans="2:18" ht="21" x14ac:dyDescent="0.2">
      <c r="B49" s="47"/>
      <c r="C49" s="47"/>
      <c r="D49" s="47"/>
      <c r="E49" s="47"/>
      <c r="F49" s="47"/>
      <c r="G49" s="47"/>
      <c r="H49" s="47"/>
      <c r="I49" s="47"/>
      <c r="J49" s="48" t="s">
        <v>2267</v>
      </c>
      <c r="K49" s="48"/>
      <c r="L49" s="48"/>
      <c r="M49" s="48"/>
      <c r="N49" s="48"/>
      <c r="O49" s="48"/>
      <c r="P49" s="48"/>
      <c r="Q49" s="48"/>
      <c r="R49" s="48"/>
    </row>
    <row r="50" spans="2:18" x14ac:dyDescent="0.2">
      <c r="B50" s="47"/>
      <c r="C50" s="49"/>
      <c r="D50" s="49"/>
      <c r="E50" s="49"/>
      <c r="F50" s="49"/>
      <c r="G50" s="49"/>
      <c r="H50" s="49"/>
      <c r="I50" s="49"/>
      <c r="J50" s="50" t="s">
        <v>2261</v>
      </c>
      <c r="K50" s="50"/>
      <c r="L50" s="50"/>
      <c r="M50" s="50"/>
      <c r="N50" s="50"/>
      <c r="O50" s="50"/>
      <c r="P50" s="50"/>
      <c r="Q50" s="50"/>
      <c r="R50" s="50"/>
    </row>
    <row r="51" spans="2:18" x14ac:dyDescent="0.2">
      <c r="B51" s="47"/>
      <c r="C51" s="47"/>
      <c r="D51" s="47"/>
      <c r="E51" s="47"/>
      <c r="F51" s="47"/>
      <c r="G51" s="47"/>
      <c r="H51" s="47"/>
      <c r="I51" s="47"/>
      <c r="J51" s="47" t="s">
        <v>748</v>
      </c>
      <c r="K51" s="47"/>
      <c r="L51" s="47"/>
      <c r="M51" s="47"/>
      <c r="N51" s="47"/>
      <c r="O51" s="47"/>
      <c r="P51" s="47"/>
      <c r="Q51" s="47"/>
      <c r="R51" s="47"/>
    </row>
    <row r="52" spans="2:18" ht="13.5" x14ac:dyDescent="0.2">
      <c r="B52" s="47"/>
      <c r="C52" s="47"/>
      <c r="D52" s="47"/>
      <c r="E52" s="47"/>
      <c r="F52" s="47"/>
      <c r="G52" s="47"/>
      <c r="H52" s="47"/>
      <c r="I52" s="47"/>
      <c r="J52" s="86" t="s">
        <v>425</v>
      </c>
      <c r="K52" s="54" t="s">
        <v>1516</v>
      </c>
      <c r="L52" s="54"/>
      <c r="M52" s="54"/>
      <c r="N52" s="54"/>
      <c r="O52" s="54"/>
      <c r="P52" s="54"/>
      <c r="Q52" s="54"/>
      <c r="R52" s="54"/>
    </row>
    <row r="53" spans="2:18" ht="13.5" x14ac:dyDescent="0.2">
      <c r="B53" s="47"/>
      <c r="C53" s="47"/>
      <c r="D53" s="47"/>
      <c r="E53" s="47"/>
      <c r="F53" s="47"/>
      <c r="G53" s="47"/>
      <c r="H53" s="47"/>
      <c r="I53" s="47"/>
      <c r="J53" s="412" t="s">
        <v>426</v>
      </c>
      <c r="K53" s="54" t="s">
        <v>51</v>
      </c>
      <c r="L53" s="54"/>
      <c r="M53" s="54"/>
      <c r="N53" s="54"/>
      <c r="O53" s="54"/>
      <c r="P53" s="54"/>
      <c r="Q53" s="54"/>
      <c r="R53" s="54"/>
    </row>
    <row r="54" spans="2:18" ht="13.5" x14ac:dyDescent="0.2">
      <c r="B54" s="47"/>
      <c r="C54" s="47"/>
      <c r="D54" s="47"/>
      <c r="E54" s="47"/>
      <c r="F54" s="47"/>
      <c r="G54" s="47"/>
      <c r="H54" s="47"/>
      <c r="I54" s="47"/>
      <c r="J54" s="412" t="s">
        <v>427</v>
      </c>
      <c r="K54" s="54" t="s">
        <v>52</v>
      </c>
      <c r="L54" s="54"/>
      <c r="M54" s="54"/>
      <c r="N54" s="54"/>
      <c r="O54" s="54"/>
      <c r="P54" s="54"/>
      <c r="Q54" s="54"/>
      <c r="R54" s="54"/>
    </row>
    <row r="55" spans="2:18" x14ac:dyDescent="0.2"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</row>
    <row r="56" spans="2:18" x14ac:dyDescent="0.2">
      <c r="B56" s="356"/>
      <c r="C56" s="356"/>
      <c r="D56" s="356"/>
      <c r="E56" s="356"/>
      <c r="F56" s="356"/>
      <c r="G56" s="356" t="s">
        <v>434</v>
      </c>
      <c r="H56" s="356"/>
      <c r="I56" s="356"/>
      <c r="J56" s="356"/>
      <c r="K56" s="356"/>
      <c r="L56" s="357"/>
      <c r="M56" s="357" t="s">
        <v>811</v>
      </c>
      <c r="N56" s="357"/>
      <c r="O56" s="357" t="s">
        <v>812</v>
      </c>
      <c r="P56" s="357"/>
      <c r="Q56" s="357" t="s">
        <v>813</v>
      </c>
      <c r="R56" s="413" t="s">
        <v>814</v>
      </c>
    </row>
    <row r="57" spans="2:18" x14ac:dyDescent="0.2">
      <c r="B57" s="358"/>
      <c r="C57" s="358"/>
      <c r="D57" s="358"/>
      <c r="E57" s="358" t="s">
        <v>815</v>
      </c>
      <c r="F57" s="358"/>
      <c r="G57" s="358"/>
      <c r="H57" s="358"/>
      <c r="I57" s="358"/>
      <c r="J57" s="358"/>
      <c r="K57" s="358"/>
      <c r="L57" s="619">
        <v>7548212670.0799999</v>
      </c>
      <c r="M57" s="619"/>
      <c r="N57" s="619">
        <v>1631963491.71</v>
      </c>
      <c r="O57" s="619"/>
      <c r="P57" s="619">
        <v>1494397204.6700001</v>
      </c>
      <c r="Q57" s="619"/>
      <c r="R57" s="363">
        <v>7685778957.1199999</v>
      </c>
    </row>
    <row r="58" spans="2:18" x14ac:dyDescent="0.2">
      <c r="B58" s="360"/>
      <c r="C58" s="360"/>
      <c r="D58" s="360"/>
      <c r="E58" s="360" t="s">
        <v>441</v>
      </c>
      <c r="F58" s="361" t="s">
        <v>651</v>
      </c>
      <c r="G58" s="361"/>
      <c r="H58" s="361"/>
      <c r="I58" s="361"/>
      <c r="J58" s="361"/>
      <c r="K58" s="361"/>
      <c r="L58" s="612">
        <v>6088768978.5600004</v>
      </c>
      <c r="M58" s="612"/>
      <c r="N58" s="612">
        <v>55400147.060000002</v>
      </c>
      <c r="O58" s="612"/>
      <c r="P58" s="612">
        <v>22474678.77</v>
      </c>
      <c r="Q58" s="612"/>
      <c r="R58" s="364">
        <v>6121694446.8500004</v>
      </c>
    </row>
    <row r="59" spans="2:18" x14ac:dyDescent="0.2">
      <c r="B59" s="90"/>
      <c r="C59" s="90"/>
      <c r="D59" s="362" t="s">
        <v>755</v>
      </c>
      <c r="E59" s="362"/>
      <c r="F59" s="362"/>
      <c r="G59" s="362"/>
      <c r="H59" s="362" t="s">
        <v>652</v>
      </c>
      <c r="I59" s="362"/>
      <c r="J59" s="362"/>
      <c r="K59" s="362"/>
      <c r="L59" s="614">
        <v>7526214420.8900003</v>
      </c>
      <c r="M59" s="614"/>
      <c r="N59" s="614">
        <v>30302803.489999998</v>
      </c>
      <c r="O59" s="614"/>
      <c r="P59" s="614">
        <v>20247998.390000001</v>
      </c>
      <c r="Q59" s="614"/>
      <c r="R59" s="365">
        <v>7536269225.9899998</v>
      </c>
    </row>
    <row r="60" spans="2:18" x14ac:dyDescent="0.2">
      <c r="B60" s="90"/>
      <c r="C60" s="90"/>
      <c r="D60" s="90"/>
      <c r="E60" s="90"/>
      <c r="F60" s="87" t="s">
        <v>445</v>
      </c>
      <c r="G60" s="87"/>
      <c r="H60" s="616" t="s">
        <v>816</v>
      </c>
      <c r="I60" s="616"/>
      <c r="J60" s="616"/>
      <c r="K60" s="616"/>
      <c r="L60" s="503"/>
      <c r="M60" s="503" t="s">
        <v>817</v>
      </c>
      <c r="N60" s="613"/>
      <c r="O60" s="613"/>
      <c r="P60" s="613"/>
      <c r="Q60" s="613"/>
      <c r="R60" s="205" t="s">
        <v>817</v>
      </c>
    </row>
    <row r="61" spans="2:18" x14ac:dyDescent="0.2">
      <c r="B61" s="90"/>
      <c r="C61" s="90"/>
      <c r="D61" s="90"/>
      <c r="E61" s="90"/>
      <c r="F61" s="87" t="s">
        <v>448</v>
      </c>
      <c r="G61" s="87"/>
      <c r="H61" s="87" t="s">
        <v>818</v>
      </c>
      <c r="I61" s="87"/>
      <c r="J61" s="87"/>
      <c r="K61" s="87"/>
      <c r="L61" s="503"/>
      <c r="M61" s="503" t="s">
        <v>817</v>
      </c>
      <c r="N61" s="613">
        <v>765133.25</v>
      </c>
      <c r="O61" s="613"/>
      <c r="P61" s="613">
        <v>19038298.390000001</v>
      </c>
      <c r="Q61" s="613"/>
      <c r="R61" s="205" t="s">
        <v>817</v>
      </c>
    </row>
    <row r="62" spans="2:18" x14ac:dyDescent="0.2">
      <c r="B62" s="90"/>
      <c r="C62" s="90"/>
      <c r="D62" s="90"/>
      <c r="E62" s="90"/>
      <c r="F62" s="87" t="s">
        <v>451</v>
      </c>
      <c r="G62" s="87"/>
      <c r="H62" s="87" t="s">
        <v>819</v>
      </c>
      <c r="I62" s="87"/>
      <c r="J62" s="87"/>
      <c r="K62" s="87"/>
      <c r="L62" s="503"/>
      <c r="M62" s="503" t="s">
        <v>817</v>
      </c>
      <c r="N62" s="613">
        <v>362596.6</v>
      </c>
      <c r="O62" s="613"/>
      <c r="P62" s="613"/>
      <c r="Q62" s="613"/>
      <c r="R62" s="205" t="s">
        <v>817</v>
      </c>
    </row>
    <row r="63" spans="2:18" x14ac:dyDescent="0.2">
      <c r="B63" s="90"/>
      <c r="C63" s="90"/>
      <c r="D63" s="90"/>
      <c r="E63" s="90"/>
      <c r="F63" s="87" t="s">
        <v>454</v>
      </c>
      <c r="G63" s="87"/>
      <c r="H63" s="87" t="s">
        <v>820</v>
      </c>
      <c r="I63" s="87"/>
      <c r="J63" s="87"/>
      <c r="K63" s="87"/>
      <c r="L63" s="503"/>
      <c r="M63" s="503" t="s">
        <v>817</v>
      </c>
      <c r="N63" s="613"/>
      <c r="O63" s="613"/>
      <c r="P63" s="613"/>
      <c r="Q63" s="613"/>
      <c r="R63" s="205" t="s">
        <v>817</v>
      </c>
    </row>
    <row r="64" spans="2:18" x14ac:dyDescent="0.2">
      <c r="B64" s="90"/>
      <c r="C64" s="90"/>
      <c r="D64" s="90"/>
      <c r="E64" s="90"/>
      <c r="F64" s="87" t="s">
        <v>457</v>
      </c>
      <c r="G64" s="87"/>
      <c r="H64" s="87" t="s">
        <v>821</v>
      </c>
      <c r="I64" s="87"/>
      <c r="J64" s="87"/>
      <c r="K64" s="87"/>
      <c r="L64" s="503"/>
      <c r="M64" s="503" t="s">
        <v>817</v>
      </c>
      <c r="N64" s="613">
        <v>1775073.64</v>
      </c>
      <c r="O64" s="613"/>
      <c r="P64" s="613"/>
      <c r="Q64" s="613"/>
      <c r="R64" s="205" t="s">
        <v>817</v>
      </c>
    </row>
    <row r="65" spans="2:18" x14ac:dyDescent="0.2">
      <c r="B65" s="90"/>
      <c r="C65" s="90"/>
      <c r="D65" s="90"/>
      <c r="E65" s="90"/>
      <c r="F65" s="87" t="s">
        <v>460</v>
      </c>
      <c r="G65" s="87"/>
      <c r="H65" s="87" t="s">
        <v>822</v>
      </c>
      <c r="I65" s="87"/>
      <c r="J65" s="87"/>
      <c r="K65" s="87"/>
      <c r="L65" s="503"/>
      <c r="M65" s="503" t="s">
        <v>817</v>
      </c>
      <c r="N65" s="613">
        <v>27400000</v>
      </c>
      <c r="O65" s="613"/>
      <c r="P65" s="613">
        <v>1209700</v>
      </c>
      <c r="Q65" s="613"/>
      <c r="R65" s="205" t="s">
        <v>817</v>
      </c>
    </row>
    <row r="66" spans="2:18" x14ac:dyDescent="0.2">
      <c r="B66" s="90"/>
      <c r="C66" s="90"/>
      <c r="D66" s="362" t="s">
        <v>769</v>
      </c>
      <c r="E66" s="362"/>
      <c r="F66" s="362"/>
      <c r="G66" s="362"/>
      <c r="H66" s="362" t="s">
        <v>823</v>
      </c>
      <c r="I66" s="362"/>
      <c r="J66" s="362"/>
      <c r="K66" s="362"/>
      <c r="L66" s="614"/>
      <c r="M66" s="614"/>
      <c r="N66" s="614"/>
      <c r="O66" s="614"/>
      <c r="P66" s="614"/>
      <c r="Q66" s="614"/>
      <c r="R66" s="365"/>
    </row>
    <row r="67" spans="2:18" x14ac:dyDescent="0.2">
      <c r="B67" s="90"/>
      <c r="C67" s="90"/>
      <c r="D67" s="362" t="s">
        <v>779</v>
      </c>
      <c r="E67" s="362"/>
      <c r="F67" s="362"/>
      <c r="G67" s="362"/>
      <c r="H67" s="362" t="s">
        <v>654</v>
      </c>
      <c r="I67" s="362"/>
      <c r="J67" s="362"/>
      <c r="K67" s="362"/>
      <c r="L67" s="614">
        <v>111634540.90000001</v>
      </c>
      <c r="M67" s="614"/>
      <c r="N67" s="614">
        <v>21250000</v>
      </c>
      <c r="O67" s="614"/>
      <c r="P67" s="614">
        <v>2226680.38</v>
      </c>
      <c r="Q67" s="614"/>
      <c r="R67" s="365">
        <v>130657860.52</v>
      </c>
    </row>
    <row r="68" spans="2:18" x14ac:dyDescent="0.2">
      <c r="B68" s="90"/>
      <c r="C68" s="90"/>
      <c r="D68" s="90"/>
      <c r="E68" s="90"/>
      <c r="F68" s="87" t="s">
        <v>445</v>
      </c>
      <c r="G68" s="87"/>
      <c r="H68" s="87" t="s">
        <v>818</v>
      </c>
      <c r="I68" s="87"/>
      <c r="J68" s="87"/>
      <c r="K68" s="87"/>
      <c r="L68" s="503"/>
      <c r="M68" s="503" t="s">
        <v>817</v>
      </c>
      <c r="N68" s="613"/>
      <c r="O68" s="613"/>
      <c r="P68" s="613"/>
      <c r="Q68" s="613"/>
      <c r="R68" s="205" t="s">
        <v>817</v>
      </c>
    </row>
    <row r="69" spans="2:18" x14ac:dyDescent="0.2">
      <c r="B69" s="90"/>
      <c r="C69" s="90"/>
      <c r="D69" s="90"/>
      <c r="E69" s="90"/>
      <c r="F69" s="87" t="s">
        <v>448</v>
      </c>
      <c r="G69" s="87"/>
      <c r="H69" s="87" t="s">
        <v>819</v>
      </c>
      <c r="I69" s="87"/>
      <c r="J69" s="87"/>
      <c r="K69" s="87"/>
      <c r="L69" s="503"/>
      <c r="M69" s="503" t="s">
        <v>817</v>
      </c>
      <c r="N69" s="613"/>
      <c r="O69" s="613"/>
      <c r="P69" s="613"/>
      <c r="Q69" s="613"/>
      <c r="R69" s="205" t="s">
        <v>817</v>
      </c>
    </row>
    <row r="70" spans="2:18" x14ac:dyDescent="0.2">
      <c r="B70" s="90"/>
      <c r="C70" s="90"/>
      <c r="D70" s="90"/>
      <c r="E70" s="90"/>
      <c r="F70" s="87" t="s">
        <v>451</v>
      </c>
      <c r="G70" s="87"/>
      <c r="H70" s="87" t="s">
        <v>820</v>
      </c>
      <c r="I70" s="87"/>
      <c r="J70" s="87"/>
      <c r="K70" s="87"/>
      <c r="L70" s="503"/>
      <c r="M70" s="503" t="s">
        <v>817</v>
      </c>
      <c r="N70" s="613">
        <v>21250000</v>
      </c>
      <c r="O70" s="613"/>
      <c r="P70" s="613"/>
      <c r="Q70" s="613"/>
      <c r="R70" s="205" t="s">
        <v>817</v>
      </c>
    </row>
    <row r="71" spans="2:18" x14ac:dyDescent="0.2">
      <c r="B71" s="90"/>
      <c r="C71" s="90"/>
      <c r="D71" s="90"/>
      <c r="E71" s="90"/>
      <c r="F71" s="87" t="s">
        <v>454</v>
      </c>
      <c r="G71" s="87"/>
      <c r="H71" s="87" t="s">
        <v>821</v>
      </c>
      <c r="I71" s="87"/>
      <c r="J71" s="87"/>
      <c r="K71" s="87"/>
      <c r="L71" s="503"/>
      <c r="M71" s="503" t="s">
        <v>817</v>
      </c>
      <c r="N71" s="613"/>
      <c r="O71" s="613"/>
      <c r="P71" s="613"/>
      <c r="Q71" s="613"/>
      <c r="R71" s="205" t="s">
        <v>817</v>
      </c>
    </row>
    <row r="72" spans="2:18" x14ac:dyDescent="0.2">
      <c r="B72" s="90"/>
      <c r="C72" s="90"/>
      <c r="D72" s="90"/>
      <c r="E72" s="90"/>
      <c r="F72" s="87" t="s">
        <v>457</v>
      </c>
      <c r="G72" s="87"/>
      <c r="H72" s="616" t="s">
        <v>824</v>
      </c>
      <c r="I72" s="616"/>
      <c r="J72" s="616"/>
      <c r="K72" s="616"/>
      <c r="L72" s="503"/>
      <c r="M72" s="503" t="s">
        <v>817</v>
      </c>
      <c r="N72" s="503"/>
      <c r="O72" s="503" t="s">
        <v>817</v>
      </c>
      <c r="P72" s="613">
        <v>2226680.38</v>
      </c>
      <c r="Q72" s="613"/>
      <c r="R72" s="205" t="s">
        <v>817</v>
      </c>
    </row>
    <row r="73" spans="2:18" x14ac:dyDescent="0.2">
      <c r="B73" s="90"/>
      <c r="C73" s="90"/>
      <c r="D73" s="90"/>
      <c r="E73" s="90"/>
      <c r="F73" s="87" t="s">
        <v>460</v>
      </c>
      <c r="G73" s="87"/>
      <c r="H73" s="87" t="s">
        <v>822</v>
      </c>
      <c r="I73" s="87"/>
      <c r="J73" s="87"/>
      <c r="K73" s="87"/>
      <c r="L73" s="503"/>
      <c r="M73" s="503" t="s">
        <v>817</v>
      </c>
      <c r="N73" s="613"/>
      <c r="O73" s="613"/>
      <c r="P73" s="613"/>
      <c r="Q73" s="613"/>
      <c r="R73" s="205" t="s">
        <v>817</v>
      </c>
    </row>
    <row r="74" spans="2:18" x14ac:dyDescent="0.2">
      <c r="B74" s="90"/>
      <c r="C74" s="90"/>
      <c r="D74" s="362" t="s">
        <v>781</v>
      </c>
      <c r="E74" s="362"/>
      <c r="F74" s="362"/>
      <c r="G74" s="362"/>
      <c r="H74" s="362" t="s">
        <v>656</v>
      </c>
      <c r="I74" s="362"/>
      <c r="J74" s="362"/>
      <c r="K74" s="362"/>
      <c r="L74" s="614"/>
      <c r="M74" s="614"/>
      <c r="N74" s="614"/>
      <c r="O74" s="614"/>
      <c r="P74" s="614"/>
      <c r="Q74" s="614"/>
      <c r="R74" s="365"/>
    </row>
    <row r="75" spans="2:18" x14ac:dyDescent="0.2">
      <c r="B75" s="90"/>
      <c r="C75" s="90"/>
      <c r="D75" s="362" t="s">
        <v>825</v>
      </c>
      <c r="E75" s="362"/>
      <c r="F75" s="362"/>
      <c r="G75" s="362"/>
      <c r="H75" s="362" t="s">
        <v>658</v>
      </c>
      <c r="I75" s="362"/>
      <c r="J75" s="362"/>
      <c r="K75" s="362"/>
      <c r="L75" s="615">
        <v>-1533970333.24</v>
      </c>
      <c r="M75" s="615"/>
      <c r="N75" s="614"/>
      <c r="O75" s="614"/>
      <c r="P75" s="614"/>
      <c r="Q75" s="614"/>
      <c r="R75" s="366">
        <v>-1533970333.24</v>
      </c>
    </row>
    <row r="76" spans="2:18" x14ac:dyDescent="0.2">
      <c r="B76" s="90"/>
      <c r="C76" s="90"/>
      <c r="D76" s="90"/>
      <c r="E76" s="90"/>
      <c r="F76" s="87" t="s">
        <v>445</v>
      </c>
      <c r="G76" s="87"/>
      <c r="H76" s="87" t="s">
        <v>826</v>
      </c>
      <c r="I76" s="87"/>
      <c r="J76" s="87"/>
      <c r="K76" s="87"/>
      <c r="L76" s="503"/>
      <c r="M76" s="503" t="s">
        <v>817</v>
      </c>
      <c r="N76" s="613"/>
      <c r="O76" s="613"/>
      <c r="P76" s="613"/>
      <c r="Q76" s="613"/>
      <c r="R76" s="205" t="s">
        <v>817</v>
      </c>
    </row>
    <row r="77" spans="2:18" x14ac:dyDescent="0.2">
      <c r="B77" s="90"/>
      <c r="C77" s="90"/>
      <c r="D77" s="90"/>
      <c r="E77" s="90"/>
      <c r="F77" s="87" t="s">
        <v>448</v>
      </c>
      <c r="G77" s="87"/>
      <c r="H77" s="87" t="s">
        <v>827</v>
      </c>
      <c r="I77" s="87"/>
      <c r="J77" s="87"/>
      <c r="K77" s="87"/>
      <c r="L77" s="503"/>
      <c r="M77" s="503" t="s">
        <v>817</v>
      </c>
      <c r="N77" s="613"/>
      <c r="O77" s="613"/>
      <c r="P77" s="613"/>
      <c r="Q77" s="613"/>
      <c r="R77" s="205" t="s">
        <v>817</v>
      </c>
    </row>
    <row r="78" spans="2:18" x14ac:dyDescent="0.2">
      <c r="B78" s="90"/>
      <c r="C78" s="90"/>
      <c r="D78" s="90"/>
      <c r="E78" s="90"/>
      <c r="F78" s="87" t="s">
        <v>451</v>
      </c>
      <c r="G78" s="87"/>
      <c r="H78" s="87" t="s">
        <v>822</v>
      </c>
      <c r="I78" s="87"/>
      <c r="J78" s="87"/>
      <c r="K78" s="87"/>
      <c r="L78" s="503"/>
      <c r="M78" s="503" t="s">
        <v>817</v>
      </c>
      <c r="N78" s="613"/>
      <c r="O78" s="613"/>
      <c r="P78" s="613"/>
      <c r="Q78" s="613"/>
      <c r="R78" s="205" t="s">
        <v>817</v>
      </c>
    </row>
    <row r="79" spans="2:18" x14ac:dyDescent="0.2">
      <c r="B79" s="90"/>
      <c r="C79" s="90"/>
      <c r="D79" s="362" t="s">
        <v>828</v>
      </c>
      <c r="E79" s="362"/>
      <c r="F79" s="362"/>
      <c r="G79" s="362"/>
      <c r="H79" s="362" t="s">
        <v>660</v>
      </c>
      <c r="I79" s="362"/>
      <c r="J79" s="362"/>
      <c r="K79" s="362"/>
      <c r="L79" s="614">
        <v>17138000</v>
      </c>
      <c r="M79" s="614"/>
      <c r="N79" s="614">
        <v>3557000</v>
      </c>
      <c r="O79" s="614"/>
      <c r="P79" s="614"/>
      <c r="Q79" s="614"/>
      <c r="R79" s="365">
        <v>20695000</v>
      </c>
    </row>
    <row r="80" spans="2:18" x14ac:dyDescent="0.2">
      <c r="B80" s="90"/>
      <c r="C80" s="90"/>
      <c r="D80" s="90"/>
      <c r="E80" s="90"/>
      <c r="F80" s="87" t="s">
        <v>445</v>
      </c>
      <c r="G80" s="87"/>
      <c r="H80" s="87" t="s">
        <v>829</v>
      </c>
      <c r="I80" s="87"/>
      <c r="J80" s="87"/>
      <c r="K80" s="87"/>
      <c r="L80" s="503"/>
      <c r="M80" s="503" t="s">
        <v>817</v>
      </c>
      <c r="N80" s="613">
        <v>3557000</v>
      </c>
      <c r="O80" s="613"/>
      <c r="P80" s="613"/>
      <c r="Q80" s="613"/>
      <c r="R80" s="205" t="s">
        <v>817</v>
      </c>
    </row>
    <row r="81" spans="2:18" x14ac:dyDescent="0.2">
      <c r="B81" s="90"/>
      <c r="C81" s="90"/>
      <c r="D81" s="90"/>
      <c r="E81" s="90"/>
      <c r="F81" s="87" t="s">
        <v>448</v>
      </c>
      <c r="G81" s="87"/>
      <c r="H81" s="87" t="s">
        <v>830</v>
      </c>
      <c r="I81" s="87"/>
      <c r="J81" s="87"/>
      <c r="K81" s="87"/>
      <c r="L81" s="503"/>
      <c r="M81" s="503" t="s">
        <v>817</v>
      </c>
      <c r="N81" s="613"/>
      <c r="O81" s="613"/>
      <c r="P81" s="613"/>
      <c r="Q81" s="613"/>
      <c r="R81" s="205" t="s">
        <v>817</v>
      </c>
    </row>
    <row r="82" spans="2:18" x14ac:dyDescent="0.2">
      <c r="B82" s="90"/>
      <c r="C82" s="90"/>
      <c r="D82" s="90"/>
      <c r="E82" s="90"/>
      <c r="F82" s="87" t="s">
        <v>451</v>
      </c>
      <c r="G82" s="87"/>
      <c r="H82" s="87" t="s">
        <v>822</v>
      </c>
      <c r="I82" s="87"/>
      <c r="J82" s="87"/>
      <c r="K82" s="87"/>
      <c r="L82" s="503"/>
      <c r="M82" s="503" t="s">
        <v>817</v>
      </c>
      <c r="N82" s="613"/>
      <c r="O82" s="613"/>
      <c r="P82" s="613"/>
      <c r="Q82" s="613"/>
      <c r="R82" s="205" t="s">
        <v>817</v>
      </c>
    </row>
    <row r="83" spans="2:18" x14ac:dyDescent="0.2">
      <c r="B83" s="90"/>
      <c r="C83" s="90"/>
      <c r="D83" s="362" t="s">
        <v>831</v>
      </c>
      <c r="E83" s="362"/>
      <c r="F83" s="362"/>
      <c r="G83" s="362"/>
      <c r="H83" s="362" t="s">
        <v>662</v>
      </c>
      <c r="I83" s="362"/>
      <c r="J83" s="362"/>
      <c r="K83" s="362"/>
      <c r="L83" s="615">
        <v>-32247649.989999998</v>
      </c>
      <c r="M83" s="615"/>
      <c r="N83" s="614">
        <v>290343.57</v>
      </c>
      <c r="O83" s="614"/>
      <c r="P83" s="614"/>
      <c r="Q83" s="614"/>
      <c r="R83" s="366">
        <v>-31957306.420000002</v>
      </c>
    </row>
    <row r="84" spans="2:18" x14ac:dyDescent="0.2">
      <c r="B84" s="90"/>
      <c r="C84" s="90"/>
      <c r="D84" s="90"/>
      <c r="E84" s="90"/>
      <c r="F84" s="87" t="s">
        <v>445</v>
      </c>
      <c r="G84" s="87"/>
      <c r="H84" s="87" t="s">
        <v>832</v>
      </c>
      <c r="I84" s="87"/>
      <c r="J84" s="87"/>
      <c r="K84" s="87"/>
      <c r="L84" s="503"/>
      <c r="M84" s="503" t="s">
        <v>817</v>
      </c>
      <c r="N84" s="613">
        <v>290343.57</v>
      </c>
      <c r="O84" s="613"/>
      <c r="P84" s="613"/>
      <c r="Q84" s="613"/>
      <c r="R84" s="205" t="s">
        <v>817</v>
      </c>
    </row>
    <row r="85" spans="2:18" x14ac:dyDescent="0.2">
      <c r="B85" s="90"/>
      <c r="C85" s="90"/>
      <c r="D85" s="90"/>
      <c r="E85" s="90"/>
      <c r="F85" s="87" t="s">
        <v>448</v>
      </c>
      <c r="G85" s="87"/>
      <c r="H85" s="87" t="s">
        <v>833</v>
      </c>
      <c r="I85" s="87"/>
      <c r="J85" s="87"/>
      <c r="K85" s="87"/>
      <c r="L85" s="503"/>
      <c r="M85" s="503" t="s">
        <v>817</v>
      </c>
      <c r="N85" s="613"/>
      <c r="O85" s="613"/>
      <c r="P85" s="613"/>
      <c r="Q85" s="613"/>
      <c r="R85" s="205" t="s">
        <v>817</v>
      </c>
    </row>
    <row r="86" spans="2:18" x14ac:dyDescent="0.2">
      <c r="B86" s="360"/>
      <c r="C86" s="360"/>
      <c r="D86" s="360"/>
      <c r="E86" s="360" t="s">
        <v>525</v>
      </c>
      <c r="F86" s="361" t="s">
        <v>664</v>
      </c>
      <c r="G86" s="361"/>
      <c r="H86" s="361"/>
      <c r="I86" s="361"/>
      <c r="J86" s="361"/>
      <c r="K86" s="361"/>
      <c r="L86" s="612">
        <v>36469558.530000001</v>
      </c>
      <c r="M86" s="612"/>
      <c r="N86" s="612">
        <v>4783393.2699999996</v>
      </c>
      <c r="O86" s="612"/>
      <c r="P86" s="612">
        <v>4765972</v>
      </c>
      <c r="Q86" s="612"/>
      <c r="R86" s="364">
        <v>36486979.799999997</v>
      </c>
    </row>
    <row r="87" spans="2:18" x14ac:dyDescent="0.2">
      <c r="B87" s="360"/>
      <c r="C87" s="360"/>
      <c r="D87" s="360"/>
      <c r="E87" s="360" t="s">
        <v>649</v>
      </c>
      <c r="F87" s="361" t="s">
        <v>667</v>
      </c>
      <c r="G87" s="361"/>
      <c r="H87" s="361"/>
      <c r="I87" s="361"/>
      <c r="J87" s="361"/>
      <c r="K87" s="361"/>
      <c r="L87" s="612">
        <v>1422974132.99</v>
      </c>
      <c r="M87" s="612"/>
      <c r="N87" s="612">
        <v>1571779951.3800001</v>
      </c>
      <c r="O87" s="612"/>
      <c r="P87" s="612">
        <v>1467156553.9000001</v>
      </c>
      <c r="Q87" s="612"/>
      <c r="R87" s="364">
        <v>1527597530.47</v>
      </c>
    </row>
    <row r="88" spans="2:18" x14ac:dyDescent="0.2">
      <c r="B88" s="360"/>
      <c r="C88" s="360"/>
      <c r="D88" s="360"/>
      <c r="E88" s="360" t="s">
        <v>673</v>
      </c>
      <c r="F88" s="361" t="s">
        <v>834</v>
      </c>
      <c r="G88" s="361"/>
      <c r="H88" s="361"/>
      <c r="I88" s="361"/>
      <c r="J88" s="361"/>
      <c r="K88" s="361"/>
      <c r="L88" s="612"/>
      <c r="M88" s="612"/>
      <c r="N88" s="612"/>
      <c r="O88" s="612"/>
      <c r="P88" s="612"/>
      <c r="Q88" s="612"/>
      <c r="R88" s="364"/>
    </row>
    <row r="89" spans="2:18" x14ac:dyDescent="0.2">
      <c r="B89" s="353"/>
      <c r="C89" s="353"/>
      <c r="D89" s="353"/>
      <c r="E89" s="353"/>
      <c r="F89" s="353"/>
      <c r="G89" s="353"/>
      <c r="H89" s="353"/>
      <c r="I89" s="353"/>
      <c r="J89" s="353"/>
      <c r="K89" s="354"/>
      <c r="L89" s="354"/>
      <c r="M89" s="354" t="s">
        <v>1268</v>
      </c>
      <c r="N89" s="354"/>
      <c r="O89" s="354"/>
      <c r="P89" s="354"/>
      <c r="Q89" s="355"/>
      <c r="R89" s="355" t="s">
        <v>420</v>
      </c>
    </row>
  </sheetData>
  <mergeCells count="91">
    <mergeCell ref="O22:P22"/>
    <mergeCell ref="O17:P17"/>
    <mergeCell ref="O18:P18"/>
    <mergeCell ref="O19:P19"/>
    <mergeCell ref="O20:P20"/>
    <mergeCell ref="O21:P21"/>
    <mergeCell ref="L58:M58"/>
    <mergeCell ref="N58:O58"/>
    <mergeCell ref="P58:Q58"/>
    <mergeCell ref="O24:P24"/>
    <mergeCell ref="O25:P25"/>
    <mergeCell ref="O26:P26"/>
    <mergeCell ref="O27:P27"/>
    <mergeCell ref="O33:P33"/>
    <mergeCell ref="O34:P34"/>
    <mergeCell ref="O35:P35"/>
    <mergeCell ref="O36:P36"/>
    <mergeCell ref="L57:M57"/>
    <mergeCell ref="N57:O57"/>
    <mergeCell ref="P57:Q57"/>
    <mergeCell ref="L59:M59"/>
    <mergeCell ref="N59:O59"/>
    <mergeCell ref="P59:Q59"/>
    <mergeCell ref="H60:K60"/>
    <mergeCell ref="N60:O60"/>
    <mergeCell ref="P60:Q60"/>
    <mergeCell ref="N61:O61"/>
    <mergeCell ref="P61:Q61"/>
    <mergeCell ref="N62:O62"/>
    <mergeCell ref="P62:Q62"/>
    <mergeCell ref="N63:O63"/>
    <mergeCell ref="P63:Q63"/>
    <mergeCell ref="N64:O64"/>
    <mergeCell ref="P64:Q64"/>
    <mergeCell ref="N65:O65"/>
    <mergeCell ref="P65:Q65"/>
    <mergeCell ref="L66:M66"/>
    <mergeCell ref="N66:O66"/>
    <mergeCell ref="P66:Q66"/>
    <mergeCell ref="H72:K72"/>
    <mergeCell ref="P72:Q72"/>
    <mergeCell ref="L67:M67"/>
    <mergeCell ref="N67:O67"/>
    <mergeCell ref="P67:Q67"/>
    <mergeCell ref="N68:O68"/>
    <mergeCell ref="P68:Q68"/>
    <mergeCell ref="N69:O69"/>
    <mergeCell ref="P69:Q69"/>
    <mergeCell ref="L75:M75"/>
    <mergeCell ref="N75:O75"/>
    <mergeCell ref="P75:Q75"/>
    <mergeCell ref="N70:O70"/>
    <mergeCell ref="P70:Q70"/>
    <mergeCell ref="N71:O71"/>
    <mergeCell ref="P71:Q71"/>
    <mergeCell ref="N73:O73"/>
    <mergeCell ref="P73:Q73"/>
    <mergeCell ref="L74:M74"/>
    <mergeCell ref="N74:O74"/>
    <mergeCell ref="P74:Q74"/>
    <mergeCell ref="N76:O76"/>
    <mergeCell ref="P76:Q76"/>
    <mergeCell ref="N77:O77"/>
    <mergeCell ref="P77:Q77"/>
    <mergeCell ref="N78:O78"/>
    <mergeCell ref="P78:Q78"/>
    <mergeCell ref="N84:O84"/>
    <mergeCell ref="P84:Q84"/>
    <mergeCell ref="L79:M79"/>
    <mergeCell ref="N79:O79"/>
    <mergeCell ref="P79:Q79"/>
    <mergeCell ref="N80:O80"/>
    <mergeCell ref="P80:Q80"/>
    <mergeCell ref="N81:O81"/>
    <mergeCell ref="P81:Q81"/>
    <mergeCell ref="N82:O82"/>
    <mergeCell ref="P82:Q82"/>
    <mergeCell ref="L83:M83"/>
    <mergeCell ref="N83:O83"/>
    <mergeCell ref="P83:Q83"/>
    <mergeCell ref="L88:M88"/>
    <mergeCell ref="N88:O88"/>
    <mergeCell ref="P88:Q88"/>
    <mergeCell ref="N85:O85"/>
    <mergeCell ref="P85:Q85"/>
    <mergeCell ref="L86:M86"/>
    <mergeCell ref="N86:O86"/>
    <mergeCell ref="P86:Q86"/>
    <mergeCell ref="L87:M87"/>
    <mergeCell ref="N87:O87"/>
    <mergeCell ref="P87:Q87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70" orientation="portrait" r:id="rId1"/>
  <headerFooter>
    <oddHeader>&amp;CP ř í l o h a  č. 1f) 
k usnesení Zastupitelstva  MČ Praha 4 č. 11Z-3/2024 ze dne 19. 6 .2024</oddHeader>
  </headerFooter>
  <rowBreaks count="1" manualBreakCount="1">
    <brk id="7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view="pageLayout" zoomScaleNormal="100" workbookViewId="0">
      <selection activeCell="G16" sqref="G16"/>
    </sheetView>
  </sheetViews>
  <sheetFormatPr defaultRowHeight="12.75" x14ac:dyDescent="0.2"/>
  <cols>
    <col min="1" max="3" width="2.140625" customWidth="1"/>
    <col min="4" max="4" width="5" customWidth="1"/>
    <col min="5" max="6" width="6" customWidth="1"/>
    <col min="7" max="7" width="5.140625" customWidth="1"/>
    <col min="8" max="8" width="4.140625" customWidth="1"/>
    <col min="9" max="9" width="2.140625" customWidth="1"/>
    <col min="10" max="10" width="5.140625" customWidth="1"/>
    <col min="11" max="11" width="2.140625" customWidth="1"/>
    <col min="12" max="12" width="11.85546875" customWidth="1"/>
    <col min="13" max="13" width="5" customWidth="1"/>
    <col min="14" max="14" width="2.140625" customWidth="1"/>
    <col min="15" max="15" width="15.7109375" customWidth="1"/>
    <col min="16" max="16" width="3.140625" customWidth="1"/>
    <col min="17" max="17" width="2.140625" customWidth="1"/>
    <col min="18" max="18" width="13.7109375" customWidth="1"/>
    <col min="19" max="19" width="16.7109375" customWidth="1"/>
  </cols>
  <sheetData>
    <row r="1" spans="1:19" x14ac:dyDescent="0.2">
      <c r="A1" s="42" t="s">
        <v>2268</v>
      </c>
      <c r="B1" s="42"/>
      <c r="C1" s="42"/>
      <c r="D1" s="42"/>
      <c r="E1" s="42"/>
      <c r="F1" s="42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 t="s">
        <v>2269</v>
      </c>
    </row>
    <row r="2" spans="1:19" ht="21" x14ac:dyDescent="0.2">
      <c r="A2" s="47"/>
      <c r="B2" s="47"/>
      <c r="C2" s="47"/>
      <c r="D2" s="47"/>
      <c r="E2" s="47"/>
      <c r="F2" s="47"/>
      <c r="G2" s="48" t="s">
        <v>835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">
      <c r="A3" s="47"/>
      <c r="B3" s="47"/>
      <c r="C3" s="49"/>
      <c r="D3" s="49"/>
      <c r="E3" s="49"/>
      <c r="F3" s="49"/>
      <c r="G3" s="45" t="s">
        <v>836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2">
      <c r="A4" s="47"/>
      <c r="B4" s="47"/>
      <c r="C4" s="47"/>
      <c r="D4" s="47"/>
      <c r="E4" s="47"/>
      <c r="F4" s="47"/>
      <c r="G4" s="47" t="s">
        <v>748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ht="13.5" x14ac:dyDescent="0.2">
      <c r="A5" s="47"/>
      <c r="B5" s="47"/>
      <c r="C5" s="47"/>
      <c r="D5" s="47"/>
      <c r="E5" s="47"/>
      <c r="F5" s="47"/>
      <c r="G5" s="51" t="s">
        <v>425</v>
      </c>
      <c r="H5" s="51"/>
      <c r="I5" s="54" t="s">
        <v>1516</v>
      </c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3.5" x14ac:dyDescent="0.2">
      <c r="A6" s="47"/>
      <c r="B6" s="47"/>
      <c r="C6" s="47"/>
      <c r="D6" s="47"/>
      <c r="E6" s="47"/>
      <c r="F6" s="47"/>
      <c r="G6" s="47" t="s">
        <v>426</v>
      </c>
      <c r="H6" s="47"/>
      <c r="I6" s="54" t="s">
        <v>51</v>
      </c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13.5" x14ac:dyDescent="0.2">
      <c r="A7" s="47"/>
      <c r="B7" s="47"/>
      <c r="C7" s="47"/>
      <c r="D7" s="47"/>
      <c r="E7" s="47"/>
      <c r="F7" s="47"/>
      <c r="G7" s="47" t="s">
        <v>427</v>
      </c>
      <c r="H7" s="47"/>
      <c r="I7" s="54" t="s">
        <v>52</v>
      </c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ht="21.95" customHeight="1" x14ac:dyDescent="0.2">
      <c r="A8" s="367" t="s">
        <v>837</v>
      </c>
      <c r="B8" s="367"/>
      <c r="C8" s="367"/>
      <c r="D8" s="367"/>
      <c r="E8" s="367"/>
      <c r="F8" s="367"/>
      <c r="G8" s="367"/>
      <c r="H8" s="367"/>
      <c r="I8" s="367"/>
      <c r="J8" s="367"/>
      <c r="K8" s="368"/>
      <c r="L8" s="368"/>
      <c r="M8" s="368" t="s">
        <v>444</v>
      </c>
      <c r="N8" s="623" t="s">
        <v>838</v>
      </c>
      <c r="O8" s="623"/>
      <c r="P8" s="623" t="s">
        <v>839</v>
      </c>
      <c r="Q8" s="623"/>
      <c r="R8" s="623"/>
      <c r="S8" s="416" t="s">
        <v>840</v>
      </c>
    </row>
    <row r="9" spans="1:19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x14ac:dyDescent="0.2">
      <c r="A10" s="369" t="s">
        <v>841</v>
      </c>
      <c r="B10" s="369"/>
      <c r="C10" s="369"/>
      <c r="D10" s="369"/>
      <c r="E10" s="369"/>
      <c r="F10" s="369"/>
      <c r="G10" s="369"/>
      <c r="H10" s="369"/>
      <c r="I10" s="369"/>
      <c r="J10" s="369"/>
      <c r="K10" s="621">
        <v>49572859.359999999</v>
      </c>
      <c r="L10" s="621"/>
      <c r="M10" s="621"/>
      <c r="N10" s="621">
        <v>5982117747.8000002</v>
      </c>
      <c r="O10" s="621"/>
      <c r="P10" s="621">
        <v>2198894485.4099998</v>
      </c>
      <c r="Q10" s="621"/>
      <c r="R10" s="621"/>
      <c r="S10" s="370">
        <v>8230585092.5699997</v>
      </c>
    </row>
    <row r="11" spans="1:19" x14ac:dyDescent="0.2">
      <c r="A11" s="412"/>
      <c r="B11" s="230" t="s">
        <v>842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</row>
    <row r="12" spans="1:19" x14ac:dyDescent="0.2">
      <c r="A12" s="231"/>
      <c r="B12" s="226" t="s">
        <v>843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</row>
    <row r="13" spans="1:19" x14ac:dyDescent="0.2">
      <c r="A13" s="47"/>
      <c r="B13" s="47"/>
      <c r="C13" s="47" t="s">
        <v>844</v>
      </c>
      <c r="D13" s="47"/>
      <c r="E13" s="47"/>
      <c r="F13" s="47"/>
      <c r="G13" s="47"/>
      <c r="H13" s="47"/>
      <c r="I13" s="47"/>
      <c r="J13" s="47"/>
      <c r="K13" s="622"/>
      <c r="L13" s="622"/>
      <c r="M13" s="622"/>
      <c r="N13" s="622">
        <v>8474891.1699999999</v>
      </c>
      <c r="O13" s="622"/>
      <c r="P13" s="622"/>
      <c r="Q13" s="622"/>
      <c r="R13" s="622"/>
      <c r="S13" s="232">
        <v>8474891.1699999999</v>
      </c>
    </row>
    <row r="14" spans="1:19" x14ac:dyDescent="0.2">
      <c r="A14" s="47"/>
      <c r="B14" s="47"/>
      <c r="C14" s="47" t="s">
        <v>845</v>
      </c>
      <c r="D14" s="47"/>
      <c r="E14" s="47"/>
      <c r="F14" s="47"/>
      <c r="G14" s="47"/>
      <c r="H14" s="47"/>
      <c r="I14" s="47"/>
      <c r="J14" s="47"/>
      <c r="K14" s="622">
        <v>181500</v>
      </c>
      <c r="L14" s="622"/>
      <c r="M14" s="622"/>
      <c r="N14" s="622">
        <v>31204621.609999999</v>
      </c>
      <c r="O14" s="622"/>
      <c r="P14" s="622">
        <v>52030</v>
      </c>
      <c r="Q14" s="622"/>
      <c r="R14" s="622"/>
      <c r="S14" s="232">
        <v>31438151.609999999</v>
      </c>
    </row>
    <row r="15" spans="1:19" x14ac:dyDescent="0.2">
      <c r="A15" s="47"/>
      <c r="B15" s="47"/>
      <c r="C15" s="47" t="s">
        <v>846</v>
      </c>
      <c r="D15" s="47"/>
      <c r="E15" s="47"/>
      <c r="F15" s="47"/>
      <c r="G15" s="47"/>
      <c r="H15" s="47"/>
      <c r="I15" s="47"/>
      <c r="J15" s="47"/>
      <c r="K15" s="622"/>
      <c r="L15" s="622"/>
      <c r="M15" s="622"/>
      <c r="N15" s="622"/>
      <c r="O15" s="622"/>
      <c r="P15" s="622"/>
      <c r="Q15" s="622"/>
      <c r="R15" s="622"/>
      <c r="S15" s="232"/>
    </row>
    <row r="16" spans="1:19" x14ac:dyDescent="0.2">
      <c r="A16" s="47"/>
      <c r="B16" s="47"/>
      <c r="C16" s="47" t="s">
        <v>847</v>
      </c>
      <c r="D16" s="47"/>
      <c r="E16" s="47"/>
      <c r="F16" s="47"/>
      <c r="G16" s="47"/>
      <c r="H16" s="47"/>
      <c r="I16" s="47"/>
      <c r="J16" s="47"/>
      <c r="K16" s="622"/>
      <c r="L16" s="622"/>
      <c r="M16" s="622"/>
      <c r="N16" s="622"/>
      <c r="O16" s="622"/>
      <c r="P16" s="622"/>
      <c r="Q16" s="622"/>
      <c r="R16" s="622"/>
      <c r="S16" s="232"/>
    </row>
    <row r="17" spans="1:19" x14ac:dyDescent="0.2">
      <c r="A17" s="47"/>
      <c r="B17" s="47"/>
      <c r="C17" s="47" t="s">
        <v>848</v>
      </c>
      <c r="D17" s="47"/>
      <c r="E17" s="47"/>
      <c r="F17" s="47"/>
      <c r="G17" s="47"/>
      <c r="H17" s="47"/>
      <c r="I17" s="47"/>
      <c r="J17" s="47"/>
      <c r="K17" s="622"/>
      <c r="L17" s="622"/>
      <c r="M17" s="622"/>
      <c r="N17" s="622">
        <v>118121538.64</v>
      </c>
      <c r="O17" s="622"/>
      <c r="P17" s="622"/>
      <c r="Q17" s="622"/>
      <c r="R17" s="622"/>
      <c r="S17" s="232">
        <v>118121538.64</v>
      </c>
    </row>
    <row r="18" spans="1:19" x14ac:dyDescent="0.2">
      <c r="A18" s="47"/>
      <c r="B18" s="47"/>
      <c r="C18" s="47" t="s">
        <v>849</v>
      </c>
      <c r="D18" s="47"/>
      <c r="E18" s="47"/>
      <c r="F18" s="47"/>
      <c r="G18" s="47"/>
      <c r="H18" s="47"/>
      <c r="I18" s="47"/>
      <c r="J18" s="47"/>
      <c r="K18" s="622"/>
      <c r="L18" s="622"/>
      <c r="M18" s="622"/>
      <c r="N18" s="622"/>
      <c r="O18" s="622"/>
      <c r="P18" s="622"/>
      <c r="Q18" s="622"/>
      <c r="R18" s="622"/>
      <c r="S18" s="232"/>
    </row>
    <row r="19" spans="1:19" x14ac:dyDescent="0.2">
      <c r="A19" s="47"/>
      <c r="B19" s="47"/>
      <c r="C19" s="47" t="s">
        <v>850</v>
      </c>
      <c r="D19" s="47"/>
      <c r="E19" s="47"/>
      <c r="F19" s="47"/>
      <c r="G19" s="47"/>
      <c r="H19" s="47"/>
      <c r="I19" s="47"/>
      <c r="J19" s="47"/>
      <c r="K19" s="622"/>
      <c r="L19" s="622"/>
      <c r="M19" s="622"/>
      <c r="N19" s="622">
        <v>2</v>
      </c>
      <c r="O19" s="622"/>
      <c r="P19" s="622">
        <v>362594.6</v>
      </c>
      <c r="Q19" s="622"/>
      <c r="R19" s="622"/>
      <c r="S19" s="232">
        <v>362596.6</v>
      </c>
    </row>
    <row r="20" spans="1:19" x14ac:dyDescent="0.2">
      <c r="A20" s="47"/>
      <c r="B20" s="47"/>
      <c r="C20" s="47" t="s">
        <v>851</v>
      </c>
      <c r="D20" s="47"/>
      <c r="E20" s="47"/>
      <c r="F20" s="47"/>
      <c r="G20" s="47"/>
      <c r="H20" s="47"/>
      <c r="I20" s="47"/>
      <c r="J20" s="47"/>
      <c r="K20" s="622"/>
      <c r="L20" s="622"/>
      <c r="M20" s="622"/>
      <c r="N20" s="622"/>
      <c r="O20" s="622"/>
      <c r="P20" s="622"/>
      <c r="Q20" s="622"/>
      <c r="R20" s="622"/>
      <c r="S20" s="232"/>
    </row>
    <row r="21" spans="1:19" x14ac:dyDescent="0.2">
      <c r="A21" s="47"/>
      <c r="B21" s="47"/>
      <c r="C21" s="47" t="s">
        <v>852</v>
      </c>
      <c r="D21" s="47"/>
      <c r="E21" s="47"/>
      <c r="F21" s="47"/>
      <c r="G21" s="47"/>
      <c r="H21" s="47"/>
      <c r="I21" s="47"/>
      <c r="J21" s="47"/>
      <c r="K21" s="622"/>
      <c r="L21" s="622"/>
      <c r="M21" s="622"/>
      <c r="N21" s="622"/>
      <c r="O21" s="622"/>
      <c r="P21" s="622"/>
      <c r="Q21" s="622"/>
      <c r="R21" s="622"/>
      <c r="S21" s="232"/>
    </row>
    <row r="22" spans="1:19" x14ac:dyDescent="0.2">
      <c r="A22" s="47"/>
      <c r="B22" s="47"/>
      <c r="C22" s="47" t="s">
        <v>853</v>
      </c>
      <c r="D22" s="47"/>
      <c r="E22" s="47"/>
      <c r="F22" s="47"/>
      <c r="G22" s="47"/>
      <c r="H22" s="47"/>
      <c r="I22" s="47"/>
      <c r="J22" s="47"/>
      <c r="K22" s="622"/>
      <c r="L22" s="622"/>
      <c r="M22" s="622"/>
      <c r="N22" s="622"/>
      <c r="O22" s="622"/>
      <c r="P22" s="622"/>
      <c r="Q22" s="622"/>
      <c r="R22" s="622"/>
      <c r="S22" s="232"/>
    </row>
    <row r="23" spans="1:19" x14ac:dyDescent="0.2">
      <c r="A23" s="47"/>
      <c r="B23" s="47"/>
      <c r="C23" s="47" t="s">
        <v>854</v>
      </c>
      <c r="D23" s="47"/>
      <c r="E23" s="47"/>
      <c r="F23" s="47"/>
      <c r="G23" s="47"/>
      <c r="H23" s="47"/>
      <c r="I23" s="47"/>
      <c r="J23" s="47"/>
      <c r="K23" s="622"/>
      <c r="L23" s="622"/>
      <c r="M23" s="622"/>
      <c r="N23" s="622">
        <v>1775073.63</v>
      </c>
      <c r="O23" s="622"/>
      <c r="P23" s="622">
        <v>0.01</v>
      </c>
      <c r="Q23" s="622"/>
      <c r="R23" s="622"/>
      <c r="S23" s="232">
        <v>1775073.64</v>
      </c>
    </row>
    <row r="24" spans="1:19" x14ac:dyDescent="0.2">
      <c r="A24" s="47"/>
      <c r="B24" s="47"/>
      <c r="C24" s="47" t="s">
        <v>855</v>
      </c>
      <c r="D24" s="47"/>
      <c r="E24" s="47"/>
      <c r="F24" s="47"/>
      <c r="G24" s="47"/>
      <c r="H24" s="47"/>
      <c r="I24" s="47"/>
      <c r="J24" s="47"/>
      <c r="K24" s="622"/>
      <c r="L24" s="622"/>
      <c r="M24" s="622"/>
      <c r="N24" s="622"/>
      <c r="O24" s="622"/>
      <c r="P24" s="622"/>
      <c r="Q24" s="622"/>
      <c r="R24" s="622"/>
      <c r="S24" s="232"/>
    </row>
    <row r="25" spans="1:19" x14ac:dyDescent="0.2">
      <c r="A25" s="47"/>
      <c r="B25" s="47"/>
      <c r="C25" s="47" t="s">
        <v>856</v>
      </c>
      <c r="D25" s="47"/>
      <c r="E25" s="47"/>
      <c r="F25" s="47"/>
      <c r="G25" s="47"/>
      <c r="H25" s="47"/>
      <c r="I25" s="47"/>
      <c r="J25" s="47"/>
      <c r="K25" s="622"/>
      <c r="L25" s="622"/>
      <c r="M25" s="622"/>
      <c r="N25" s="622"/>
      <c r="O25" s="622"/>
      <c r="P25" s="622"/>
      <c r="Q25" s="622"/>
      <c r="R25" s="622"/>
      <c r="S25" s="232"/>
    </row>
    <row r="26" spans="1:19" x14ac:dyDescent="0.2">
      <c r="A26" s="47"/>
      <c r="B26" s="47"/>
      <c r="C26" s="47" t="s">
        <v>857</v>
      </c>
      <c r="D26" s="47"/>
      <c r="E26" s="47"/>
      <c r="F26" s="47"/>
      <c r="G26" s="47"/>
      <c r="H26" s="47"/>
      <c r="I26" s="47"/>
      <c r="J26" s="47"/>
      <c r="K26" s="622"/>
      <c r="L26" s="622"/>
      <c r="M26" s="622"/>
      <c r="N26" s="622">
        <v>2403795</v>
      </c>
      <c r="O26" s="622"/>
      <c r="P26" s="622">
        <v>18282266</v>
      </c>
      <c r="Q26" s="622"/>
      <c r="R26" s="622"/>
      <c r="S26" s="232">
        <v>20686061</v>
      </c>
    </row>
    <row r="27" spans="1:19" x14ac:dyDescent="0.2">
      <c r="A27" s="47"/>
      <c r="B27" s="47"/>
      <c r="C27" s="47" t="s">
        <v>858</v>
      </c>
      <c r="D27" s="47"/>
      <c r="E27" s="47"/>
      <c r="F27" s="47"/>
      <c r="G27" s="47"/>
      <c r="H27" s="47"/>
      <c r="I27" s="47"/>
      <c r="J27" s="47"/>
      <c r="K27" s="622"/>
      <c r="L27" s="622"/>
      <c r="M27" s="622"/>
      <c r="N27" s="622"/>
      <c r="O27" s="622"/>
      <c r="P27" s="622"/>
      <c r="Q27" s="622"/>
      <c r="R27" s="622"/>
      <c r="S27" s="232"/>
    </row>
    <row r="28" spans="1:19" x14ac:dyDescent="0.2">
      <c r="A28" s="47"/>
      <c r="B28" s="47"/>
      <c r="C28" s="47" t="s">
        <v>859</v>
      </c>
      <c r="D28" s="47"/>
      <c r="E28" s="47"/>
      <c r="F28" s="47"/>
      <c r="G28" s="47"/>
      <c r="H28" s="47"/>
      <c r="I28" s="47"/>
      <c r="J28" s="47"/>
      <c r="K28" s="622"/>
      <c r="L28" s="622"/>
      <c r="M28" s="622"/>
      <c r="N28" s="622"/>
      <c r="O28" s="622"/>
      <c r="P28" s="622"/>
      <c r="Q28" s="622"/>
      <c r="R28" s="622"/>
      <c r="S28" s="232"/>
    </row>
    <row r="29" spans="1:19" x14ac:dyDescent="0.2">
      <c r="A29" s="47"/>
      <c r="B29" s="47"/>
      <c r="C29" s="47" t="s">
        <v>860</v>
      </c>
      <c r="D29" s="47"/>
      <c r="E29" s="47"/>
      <c r="F29" s="47"/>
      <c r="G29" s="47"/>
      <c r="H29" s="47"/>
      <c r="I29" s="47"/>
      <c r="J29" s="47"/>
      <c r="K29" s="622"/>
      <c r="L29" s="622"/>
      <c r="M29" s="622"/>
      <c r="N29" s="622"/>
      <c r="O29" s="622"/>
      <c r="P29" s="622"/>
      <c r="Q29" s="622"/>
      <c r="R29" s="622"/>
      <c r="S29" s="232"/>
    </row>
    <row r="30" spans="1:19" x14ac:dyDescent="0.2">
      <c r="A30" s="47"/>
      <c r="B30" s="47"/>
      <c r="C30" s="47" t="s">
        <v>861</v>
      </c>
      <c r="D30" s="47"/>
      <c r="E30" s="47"/>
      <c r="F30" s="47"/>
      <c r="G30" s="47"/>
      <c r="H30" s="47"/>
      <c r="I30" s="47"/>
      <c r="J30" s="47"/>
      <c r="K30" s="622"/>
      <c r="L30" s="622"/>
      <c r="M30" s="622"/>
      <c r="N30" s="622"/>
      <c r="O30" s="622"/>
      <c r="P30" s="622"/>
      <c r="Q30" s="622"/>
      <c r="R30" s="622"/>
      <c r="S30" s="232"/>
    </row>
    <row r="31" spans="1:19" x14ac:dyDescent="0.2">
      <c r="A31" s="233"/>
      <c r="B31" s="234" t="s">
        <v>862</v>
      </c>
      <c r="C31" s="234"/>
      <c r="D31" s="234"/>
      <c r="E31" s="234"/>
      <c r="F31" s="234"/>
      <c r="G31" s="234"/>
      <c r="H31" s="234"/>
      <c r="I31" s="234"/>
      <c r="J31" s="234"/>
      <c r="K31" s="620">
        <v>181500</v>
      </c>
      <c r="L31" s="620"/>
      <c r="M31" s="620"/>
      <c r="N31" s="620">
        <v>161979922.05000001</v>
      </c>
      <c r="O31" s="620"/>
      <c r="P31" s="620">
        <v>18696890.609999999</v>
      </c>
      <c r="Q31" s="620"/>
      <c r="R31" s="620"/>
      <c r="S31" s="235">
        <v>180858312.66</v>
      </c>
    </row>
    <row r="32" spans="1:19" x14ac:dyDescent="0.2">
      <c r="A32" s="412"/>
      <c r="B32" s="230" t="s">
        <v>863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</row>
    <row r="33" spans="1:19" x14ac:dyDescent="0.2">
      <c r="A33" s="231"/>
      <c r="B33" s="226" t="s">
        <v>843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</row>
    <row r="34" spans="1:19" x14ac:dyDescent="0.2">
      <c r="A34" s="47"/>
      <c r="B34" s="47"/>
      <c r="C34" s="47" t="s">
        <v>864</v>
      </c>
      <c r="D34" s="47"/>
      <c r="E34" s="47"/>
      <c r="F34" s="47"/>
      <c r="G34" s="47"/>
      <c r="H34" s="47"/>
      <c r="I34" s="47"/>
      <c r="J34" s="47"/>
      <c r="K34" s="622"/>
      <c r="L34" s="622"/>
      <c r="M34" s="622"/>
      <c r="N34" s="622">
        <v>4400103.29</v>
      </c>
      <c r="O34" s="622"/>
      <c r="P34" s="622"/>
      <c r="Q34" s="622"/>
      <c r="R34" s="622"/>
      <c r="S34" s="232">
        <v>4400103.29</v>
      </c>
    </row>
    <row r="35" spans="1:19" x14ac:dyDescent="0.2">
      <c r="A35" s="47"/>
      <c r="B35" s="47"/>
      <c r="C35" s="47" t="s">
        <v>865</v>
      </c>
      <c r="D35" s="47"/>
      <c r="E35" s="47"/>
      <c r="F35" s="47"/>
      <c r="G35" s="47"/>
      <c r="H35" s="47"/>
      <c r="I35" s="47"/>
      <c r="J35" s="47"/>
      <c r="K35" s="622"/>
      <c r="L35" s="622"/>
      <c r="M35" s="622"/>
      <c r="N35" s="622">
        <v>903053.18</v>
      </c>
      <c r="O35" s="622"/>
      <c r="P35" s="622">
        <v>4190212.83</v>
      </c>
      <c r="Q35" s="622"/>
      <c r="R35" s="622"/>
      <c r="S35" s="232">
        <v>5093266.01</v>
      </c>
    </row>
    <row r="36" spans="1:19" x14ac:dyDescent="0.2">
      <c r="A36" s="47"/>
      <c r="B36" s="47"/>
      <c r="C36" s="47" t="s">
        <v>866</v>
      </c>
      <c r="D36" s="47"/>
      <c r="E36" s="47"/>
      <c r="F36" s="47"/>
      <c r="G36" s="47"/>
      <c r="H36" s="47"/>
      <c r="I36" s="47"/>
      <c r="J36" s="47"/>
      <c r="K36" s="622"/>
      <c r="L36" s="622"/>
      <c r="M36" s="622"/>
      <c r="N36" s="622"/>
      <c r="O36" s="622"/>
      <c r="P36" s="622"/>
      <c r="Q36" s="622"/>
      <c r="R36" s="622"/>
      <c r="S36" s="232"/>
    </row>
    <row r="37" spans="1:19" x14ac:dyDescent="0.2">
      <c r="A37" s="47"/>
      <c r="B37" s="47"/>
      <c r="C37" s="47" t="s">
        <v>867</v>
      </c>
      <c r="D37" s="47"/>
      <c r="E37" s="47"/>
      <c r="F37" s="47"/>
      <c r="G37" s="47"/>
      <c r="H37" s="47"/>
      <c r="I37" s="47"/>
      <c r="J37" s="47"/>
      <c r="K37" s="622"/>
      <c r="L37" s="622"/>
      <c r="M37" s="622"/>
      <c r="N37" s="622">
        <v>20196376.210000001</v>
      </c>
      <c r="O37" s="622"/>
      <c r="P37" s="622"/>
      <c r="Q37" s="622"/>
      <c r="R37" s="622"/>
      <c r="S37" s="232">
        <v>20196376.210000001</v>
      </c>
    </row>
    <row r="38" spans="1:19" x14ac:dyDescent="0.2">
      <c r="A38" s="47"/>
      <c r="B38" s="47"/>
      <c r="C38" s="47" t="s">
        <v>868</v>
      </c>
      <c r="D38" s="47"/>
      <c r="E38" s="47"/>
      <c r="F38" s="47"/>
      <c r="G38" s="47"/>
      <c r="H38" s="47"/>
      <c r="I38" s="47"/>
      <c r="J38" s="47"/>
      <c r="K38" s="622"/>
      <c r="L38" s="622"/>
      <c r="M38" s="622"/>
      <c r="N38" s="622"/>
      <c r="O38" s="622"/>
      <c r="P38" s="622"/>
      <c r="Q38" s="622"/>
      <c r="R38" s="622"/>
      <c r="S38" s="232"/>
    </row>
    <row r="39" spans="1:19" x14ac:dyDescent="0.2">
      <c r="A39" s="47"/>
      <c r="B39" s="47"/>
      <c r="C39" s="47" t="s">
        <v>869</v>
      </c>
      <c r="D39" s="47"/>
      <c r="E39" s="47"/>
      <c r="F39" s="47"/>
      <c r="G39" s="47"/>
      <c r="H39" s="47"/>
      <c r="I39" s="47"/>
      <c r="J39" s="47"/>
      <c r="K39" s="622"/>
      <c r="L39" s="622"/>
      <c r="M39" s="622"/>
      <c r="N39" s="622"/>
      <c r="O39" s="622"/>
      <c r="P39" s="622"/>
      <c r="Q39" s="622"/>
      <c r="R39" s="622"/>
      <c r="S39" s="232"/>
    </row>
    <row r="40" spans="1:19" x14ac:dyDescent="0.2">
      <c r="A40" s="47"/>
      <c r="B40" s="47"/>
      <c r="C40" s="47" t="s">
        <v>870</v>
      </c>
      <c r="D40" s="47"/>
      <c r="E40" s="47"/>
      <c r="F40" s="47"/>
      <c r="G40" s="47"/>
      <c r="H40" s="47"/>
      <c r="I40" s="47"/>
      <c r="J40" s="47"/>
      <c r="K40" s="622"/>
      <c r="L40" s="622"/>
      <c r="M40" s="622"/>
      <c r="N40" s="622"/>
      <c r="O40" s="622"/>
      <c r="P40" s="622"/>
      <c r="Q40" s="622"/>
      <c r="R40" s="622"/>
      <c r="S40" s="232"/>
    </row>
    <row r="41" spans="1:19" x14ac:dyDescent="0.2">
      <c r="A41" s="47"/>
      <c r="B41" s="47"/>
      <c r="C41" s="47" t="s">
        <v>871</v>
      </c>
      <c r="D41" s="47"/>
      <c r="E41" s="47"/>
      <c r="F41" s="47"/>
      <c r="G41" s="47"/>
      <c r="H41" s="47"/>
      <c r="I41" s="47"/>
      <c r="J41" s="47"/>
      <c r="K41" s="622"/>
      <c r="L41" s="622"/>
      <c r="M41" s="622"/>
      <c r="N41" s="622"/>
      <c r="O41" s="622"/>
      <c r="P41" s="622"/>
      <c r="Q41" s="622"/>
      <c r="R41" s="622"/>
      <c r="S41" s="232"/>
    </row>
    <row r="42" spans="1:19" x14ac:dyDescent="0.2">
      <c r="A42" s="47"/>
      <c r="B42" s="47"/>
      <c r="C42" s="47" t="s">
        <v>872</v>
      </c>
      <c r="D42" s="47"/>
      <c r="E42" s="47"/>
      <c r="F42" s="47"/>
      <c r="G42" s="47"/>
      <c r="H42" s="47"/>
      <c r="I42" s="47"/>
      <c r="J42" s="47"/>
      <c r="K42" s="622"/>
      <c r="L42" s="622"/>
      <c r="M42" s="622"/>
      <c r="N42" s="622">
        <v>98065</v>
      </c>
      <c r="O42" s="622"/>
      <c r="P42" s="622"/>
      <c r="Q42" s="622"/>
      <c r="R42" s="622"/>
      <c r="S42" s="232">
        <v>98065</v>
      </c>
    </row>
    <row r="43" spans="1:19" x14ac:dyDescent="0.2">
      <c r="A43" s="47"/>
      <c r="B43" s="47"/>
      <c r="C43" s="47" t="s">
        <v>873</v>
      </c>
      <c r="D43" s="47"/>
      <c r="E43" s="47"/>
      <c r="F43" s="47"/>
      <c r="G43" s="47"/>
      <c r="H43" s="47"/>
      <c r="I43" s="47"/>
      <c r="J43" s="47"/>
      <c r="K43" s="622"/>
      <c r="L43" s="622"/>
      <c r="M43" s="622"/>
      <c r="N43" s="622"/>
      <c r="O43" s="622"/>
      <c r="P43" s="622"/>
      <c r="Q43" s="622"/>
      <c r="R43" s="622"/>
      <c r="S43" s="232"/>
    </row>
    <row r="44" spans="1:19" x14ac:dyDescent="0.2">
      <c r="A44" s="47"/>
      <c r="B44" s="47"/>
      <c r="C44" s="47" t="s">
        <v>874</v>
      </c>
      <c r="D44" s="47"/>
      <c r="E44" s="47"/>
      <c r="F44" s="47"/>
      <c r="G44" s="47"/>
      <c r="H44" s="47"/>
      <c r="I44" s="47"/>
      <c r="J44" s="47"/>
      <c r="K44" s="622"/>
      <c r="L44" s="622"/>
      <c r="M44" s="622"/>
      <c r="N44" s="622"/>
      <c r="O44" s="622"/>
      <c r="P44" s="622"/>
      <c r="Q44" s="622"/>
      <c r="R44" s="622"/>
      <c r="S44" s="232"/>
    </row>
    <row r="45" spans="1:19" x14ac:dyDescent="0.2">
      <c r="A45" s="47"/>
      <c r="B45" s="47"/>
      <c r="C45" s="47" t="s">
        <v>875</v>
      </c>
      <c r="D45" s="47"/>
      <c r="E45" s="47"/>
      <c r="F45" s="47"/>
      <c r="G45" s="47"/>
      <c r="H45" s="47"/>
      <c r="I45" s="47"/>
      <c r="J45" s="47"/>
      <c r="K45" s="622"/>
      <c r="L45" s="622"/>
      <c r="M45" s="622"/>
      <c r="N45" s="622">
        <v>2403795</v>
      </c>
      <c r="O45" s="622"/>
      <c r="P45" s="622">
        <v>18282266</v>
      </c>
      <c r="Q45" s="622"/>
      <c r="R45" s="622"/>
      <c r="S45" s="232">
        <v>20686061</v>
      </c>
    </row>
    <row r="46" spans="1:19" x14ac:dyDescent="0.2">
      <c r="A46" s="47"/>
      <c r="B46" s="47"/>
      <c r="C46" s="47" t="s">
        <v>876</v>
      </c>
      <c r="D46" s="47"/>
      <c r="E46" s="47"/>
      <c r="F46" s="47"/>
      <c r="G46" s="47"/>
      <c r="H46" s="47"/>
      <c r="I46" s="47"/>
      <c r="J46" s="47"/>
      <c r="K46" s="622"/>
      <c r="L46" s="622"/>
      <c r="M46" s="622"/>
      <c r="N46" s="622"/>
      <c r="O46" s="622"/>
      <c r="P46" s="622"/>
      <c r="Q46" s="622"/>
      <c r="R46" s="622"/>
      <c r="S46" s="232"/>
    </row>
    <row r="47" spans="1:19" x14ac:dyDescent="0.2">
      <c r="A47" s="47"/>
      <c r="B47" s="47"/>
      <c r="C47" s="47" t="s">
        <v>877</v>
      </c>
      <c r="D47" s="47"/>
      <c r="E47" s="47"/>
      <c r="F47" s="47"/>
      <c r="G47" s="47"/>
      <c r="H47" s="47"/>
      <c r="I47" s="47"/>
      <c r="J47" s="47"/>
      <c r="K47" s="622"/>
      <c r="L47" s="622"/>
      <c r="M47" s="622"/>
      <c r="N47" s="622"/>
      <c r="O47" s="622"/>
      <c r="P47" s="622"/>
      <c r="Q47" s="622"/>
      <c r="R47" s="622"/>
      <c r="S47" s="232"/>
    </row>
    <row r="48" spans="1:19" x14ac:dyDescent="0.2">
      <c r="A48" s="47"/>
      <c r="B48" s="47"/>
      <c r="C48" s="47" t="s">
        <v>860</v>
      </c>
      <c r="D48" s="47"/>
      <c r="E48" s="47"/>
      <c r="F48" s="47"/>
      <c r="G48" s="47"/>
      <c r="H48" s="47"/>
      <c r="I48" s="47"/>
      <c r="J48" s="47"/>
      <c r="K48" s="622"/>
      <c r="L48" s="622"/>
      <c r="M48" s="622"/>
      <c r="N48" s="622"/>
      <c r="O48" s="622"/>
      <c r="P48" s="622"/>
      <c r="Q48" s="622"/>
      <c r="R48" s="622"/>
      <c r="S48" s="232"/>
    </row>
    <row r="49" spans="1:19" x14ac:dyDescent="0.2">
      <c r="A49" s="47"/>
      <c r="B49" s="47"/>
      <c r="C49" s="47" t="s">
        <v>878</v>
      </c>
      <c r="D49" s="47"/>
      <c r="E49" s="47"/>
      <c r="F49" s="47"/>
      <c r="G49" s="47"/>
      <c r="H49" s="47"/>
      <c r="I49" s="47"/>
      <c r="J49" s="47"/>
      <c r="K49" s="622"/>
      <c r="L49" s="622"/>
      <c r="M49" s="622"/>
      <c r="N49" s="622"/>
      <c r="O49" s="622"/>
      <c r="P49" s="622"/>
      <c r="Q49" s="622"/>
      <c r="R49" s="622"/>
      <c r="S49" s="232"/>
    </row>
    <row r="50" spans="1:19" x14ac:dyDescent="0.2">
      <c r="A50" s="233"/>
      <c r="B50" s="234" t="s">
        <v>879</v>
      </c>
      <c r="C50" s="234"/>
      <c r="D50" s="234"/>
      <c r="E50" s="234"/>
      <c r="F50" s="234"/>
      <c r="G50" s="234"/>
      <c r="H50" s="234"/>
      <c r="I50" s="234"/>
      <c r="J50" s="234"/>
      <c r="K50" s="620"/>
      <c r="L50" s="620"/>
      <c r="M50" s="620"/>
      <c r="N50" s="620">
        <v>28001392.68</v>
      </c>
      <c r="O50" s="620"/>
      <c r="P50" s="620">
        <v>22472478.829999998</v>
      </c>
      <c r="Q50" s="620"/>
      <c r="R50" s="620"/>
      <c r="S50" s="235">
        <v>50473871.509999998</v>
      </c>
    </row>
    <row r="51" spans="1:19" x14ac:dyDescent="0.2">
      <c r="A51" s="369" t="s">
        <v>880</v>
      </c>
      <c r="B51" s="369"/>
      <c r="C51" s="369"/>
      <c r="D51" s="369"/>
      <c r="E51" s="369"/>
      <c r="F51" s="369"/>
      <c r="G51" s="369"/>
      <c r="H51" s="369"/>
      <c r="I51" s="369"/>
      <c r="J51" s="369"/>
      <c r="K51" s="621">
        <v>49754359.359999999</v>
      </c>
      <c r="L51" s="621"/>
      <c r="M51" s="621"/>
      <c r="N51" s="621">
        <v>6116096277.1700001</v>
      </c>
      <c r="O51" s="621"/>
      <c r="P51" s="621">
        <v>2195118897.1900001</v>
      </c>
      <c r="Q51" s="621"/>
      <c r="R51" s="621"/>
      <c r="S51" s="370">
        <v>8360969533.7200003</v>
      </c>
    </row>
    <row r="52" spans="1:19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</row>
    <row r="53" spans="1:19" x14ac:dyDescent="0.2">
      <c r="A53" s="236" t="s">
        <v>881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</row>
    <row r="54" spans="1:19" x14ac:dyDescent="0.2">
      <c r="A54" s="236" t="s">
        <v>882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</row>
    <row r="55" spans="1:19" x14ac:dyDescent="0.2">
      <c r="A55" s="44" t="s">
        <v>883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1:19" x14ac:dyDescent="0.2">
      <c r="A56" s="44" t="s">
        <v>884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1:19" x14ac:dyDescent="0.2">
      <c r="A57" s="44" t="s">
        <v>885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1:19" x14ac:dyDescent="0.2">
      <c r="A58" s="44" t="s">
        <v>886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</row>
    <row r="59" spans="1:19" x14ac:dyDescent="0.2">
      <c r="A59" s="44" t="s">
        <v>887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</row>
    <row r="60" spans="1:19" x14ac:dyDescent="0.2">
      <c r="A60" s="236" t="s">
        <v>888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</row>
    <row r="61" spans="1:19" x14ac:dyDescent="0.2">
      <c r="A61" s="44" t="s">
        <v>889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</row>
    <row r="62" spans="1:19" x14ac:dyDescent="0.2">
      <c r="A62" s="44" t="s">
        <v>890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1:19" x14ac:dyDescent="0.2">
      <c r="A63" s="44" t="s">
        <v>891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</row>
    <row r="64" spans="1:19" x14ac:dyDescent="0.2">
      <c r="A64" s="44" t="s">
        <v>892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1:19" x14ac:dyDescent="0.2">
      <c r="A65" s="44" t="s">
        <v>893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</row>
    <row r="66" spans="1:19" x14ac:dyDescent="0.2">
      <c r="A66" s="44" t="s">
        <v>894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1:19" x14ac:dyDescent="0.2">
      <c r="A67" s="236" t="s">
        <v>895</v>
      </c>
      <c r="B67" s="236"/>
      <c r="C67" s="236"/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S67" s="236"/>
    </row>
    <row r="68" spans="1:19" x14ac:dyDescent="0.2">
      <c r="A68" s="44" t="s">
        <v>896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1:19" x14ac:dyDescent="0.2">
      <c r="A69" s="44" t="s">
        <v>897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</row>
    <row r="70" spans="1:19" x14ac:dyDescent="0.2">
      <c r="A70" s="353" t="s">
        <v>2270</v>
      </c>
      <c r="B70" s="353"/>
      <c r="C70" s="353"/>
      <c r="D70" s="353"/>
      <c r="E70" s="353"/>
      <c r="F70" s="353"/>
      <c r="G70" s="353"/>
      <c r="H70" s="353"/>
      <c r="I70" s="353"/>
      <c r="J70" s="353"/>
      <c r="K70" s="354"/>
      <c r="L70" s="354"/>
      <c r="M70" s="354" t="s">
        <v>898</v>
      </c>
      <c r="N70" s="354"/>
      <c r="O70" s="354"/>
      <c r="P70" s="354"/>
      <c r="Q70" s="355"/>
      <c r="R70" s="355"/>
      <c r="S70" s="355" t="s">
        <v>420</v>
      </c>
    </row>
  </sheetData>
  <mergeCells count="116">
    <mergeCell ref="N8:O8"/>
    <mergeCell ref="P8:R8"/>
    <mergeCell ref="K10:M10"/>
    <mergeCell ref="N10:O10"/>
    <mergeCell ref="P10:R10"/>
    <mergeCell ref="K13:M13"/>
    <mergeCell ref="N13:O13"/>
    <mergeCell ref="P13:R13"/>
    <mergeCell ref="K16:M16"/>
    <mergeCell ref="N16:O16"/>
    <mergeCell ref="P16:R16"/>
    <mergeCell ref="K17:M17"/>
    <mergeCell ref="N17:O17"/>
    <mergeCell ref="P17:R17"/>
    <mergeCell ref="K14:M14"/>
    <mergeCell ref="N14:O14"/>
    <mergeCell ref="P14:R14"/>
    <mergeCell ref="K15:M15"/>
    <mergeCell ref="N15:O15"/>
    <mergeCell ref="P15:R15"/>
    <mergeCell ref="K20:M20"/>
    <mergeCell ref="N20:O20"/>
    <mergeCell ref="P20:R20"/>
    <mergeCell ref="K21:M21"/>
    <mergeCell ref="N21:O21"/>
    <mergeCell ref="P21:R21"/>
    <mergeCell ref="K18:M18"/>
    <mergeCell ref="N18:O18"/>
    <mergeCell ref="P18:R18"/>
    <mergeCell ref="K19:M19"/>
    <mergeCell ref="N19:O19"/>
    <mergeCell ref="P19:R19"/>
    <mergeCell ref="K24:M24"/>
    <mergeCell ref="N24:O24"/>
    <mergeCell ref="P24:R24"/>
    <mergeCell ref="K25:M25"/>
    <mergeCell ref="N25:O25"/>
    <mergeCell ref="P25:R25"/>
    <mergeCell ref="K22:M22"/>
    <mergeCell ref="N22:O22"/>
    <mergeCell ref="P22:R22"/>
    <mergeCell ref="K23:M23"/>
    <mergeCell ref="N23:O23"/>
    <mergeCell ref="P23:R23"/>
    <mergeCell ref="K28:M28"/>
    <mergeCell ref="N28:O28"/>
    <mergeCell ref="P28:R28"/>
    <mergeCell ref="K29:M29"/>
    <mergeCell ref="N29:O29"/>
    <mergeCell ref="P29:R29"/>
    <mergeCell ref="K26:M26"/>
    <mergeCell ref="N26:O26"/>
    <mergeCell ref="P26:R26"/>
    <mergeCell ref="K27:M27"/>
    <mergeCell ref="N27:O27"/>
    <mergeCell ref="P27:R27"/>
    <mergeCell ref="K34:M34"/>
    <mergeCell ref="N34:O34"/>
    <mergeCell ref="P34:R34"/>
    <mergeCell ref="K35:M35"/>
    <mergeCell ref="N35:O35"/>
    <mergeCell ref="P35:R35"/>
    <mergeCell ref="K30:M30"/>
    <mergeCell ref="N30:O30"/>
    <mergeCell ref="P30:R30"/>
    <mergeCell ref="K31:M31"/>
    <mergeCell ref="N31:O31"/>
    <mergeCell ref="P31:R31"/>
    <mergeCell ref="K38:M38"/>
    <mergeCell ref="N38:O38"/>
    <mergeCell ref="P38:R38"/>
    <mergeCell ref="K39:M39"/>
    <mergeCell ref="N39:O39"/>
    <mergeCell ref="P39:R39"/>
    <mergeCell ref="K36:M36"/>
    <mergeCell ref="N36:O36"/>
    <mergeCell ref="P36:R36"/>
    <mergeCell ref="K37:M37"/>
    <mergeCell ref="N37:O37"/>
    <mergeCell ref="P37:R37"/>
    <mergeCell ref="K42:M42"/>
    <mergeCell ref="N42:O42"/>
    <mergeCell ref="P42:R42"/>
    <mergeCell ref="K43:M43"/>
    <mergeCell ref="N43:O43"/>
    <mergeCell ref="P43:R43"/>
    <mergeCell ref="K40:M40"/>
    <mergeCell ref="N40:O40"/>
    <mergeCell ref="P40:R40"/>
    <mergeCell ref="K41:M41"/>
    <mergeCell ref="N41:O41"/>
    <mergeCell ref="P41:R41"/>
    <mergeCell ref="K46:M46"/>
    <mergeCell ref="N46:O46"/>
    <mergeCell ref="P46:R46"/>
    <mergeCell ref="K47:M47"/>
    <mergeCell ref="N47:O47"/>
    <mergeCell ref="P47:R47"/>
    <mergeCell ref="K44:M44"/>
    <mergeCell ref="N44:O44"/>
    <mergeCell ref="P44:R44"/>
    <mergeCell ref="K45:M45"/>
    <mergeCell ref="N45:O45"/>
    <mergeCell ref="P45:R45"/>
    <mergeCell ref="K50:M50"/>
    <mergeCell ref="N50:O50"/>
    <mergeCell ref="P50:R50"/>
    <mergeCell ref="K51:M51"/>
    <mergeCell ref="N51:O51"/>
    <mergeCell ref="P51:R51"/>
    <mergeCell ref="K48:M48"/>
    <mergeCell ref="N48:O48"/>
    <mergeCell ref="P48:R48"/>
    <mergeCell ref="K49:M49"/>
    <mergeCell ref="N49:O49"/>
    <mergeCell ref="P49:R49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70" orientation="portrait" r:id="rId1"/>
  <headerFooter>
    <oddHeader>&amp;CP ř í l o h a  č. 1g) 
k usnesení Zastupitelstva  MČ Praha 4 č. 11Z-3/2024 ze dne 19. 6 .2024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view="pageLayout" zoomScaleNormal="100" workbookViewId="0">
      <selection activeCell="G16" sqref="G16"/>
    </sheetView>
  </sheetViews>
  <sheetFormatPr defaultRowHeight="12.75" x14ac:dyDescent="0.2"/>
  <cols>
    <col min="1" max="1" width="3.140625" customWidth="1"/>
    <col min="2" max="2" width="2.140625" customWidth="1"/>
    <col min="3" max="3" width="3.140625" customWidth="1"/>
    <col min="4" max="5" width="2.140625" customWidth="1"/>
    <col min="6" max="6" width="4.140625" customWidth="1"/>
    <col min="7" max="7" width="3.140625" customWidth="1"/>
    <col min="8" max="8" width="6" customWidth="1"/>
    <col min="9" max="9" width="2.140625" customWidth="1"/>
    <col min="10" max="10" width="5.140625" customWidth="1"/>
    <col min="11" max="11" width="4.140625" customWidth="1"/>
    <col min="12" max="12" width="2.140625" customWidth="1"/>
    <col min="13" max="13" width="3.140625" customWidth="1"/>
    <col min="14" max="14" width="2.140625" customWidth="1"/>
    <col min="15" max="15" width="4.140625" customWidth="1"/>
    <col min="16" max="17" width="2.140625" customWidth="1"/>
    <col min="18" max="18" width="4.140625" customWidth="1"/>
    <col min="19" max="19" width="6" customWidth="1"/>
    <col min="20" max="20" width="9" customWidth="1"/>
    <col min="21" max="21" width="6" customWidth="1"/>
    <col min="22" max="22" width="2.140625" customWidth="1"/>
    <col min="23" max="23" width="4.140625" customWidth="1"/>
    <col min="24" max="24" width="9" customWidth="1"/>
    <col min="25" max="25" width="4.140625" customWidth="1"/>
    <col min="26" max="26" width="5.140625" customWidth="1"/>
    <col min="27" max="27" width="10.85546875" customWidth="1"/>
  </cols>
  <sheetData>
    <row r="1" spans="1:27" ht="16.5" x14ac:dyDescent="0.2">
      <c r="A1" s="580" t="s">
        <v>2300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</row>
    <row r="2" spans="1:27" x14ac:dyDescent="0.2">
      <c r="A2" s="578" t="s">
        <v>2301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9"/>
      <c r="Q2" s="579"/>
      <c r="R2" s="579"/>
      <c r="S2" s="579"/>
      <c r="T2" s="579" t="s">
        <v>2302</v>
      </c>
      <c r="U2" s="579"/>
      <c r="V2" s="579"/>
      <c r="W2" s="579"/>
      <c r="X2" s="579" t="s">
        <v>2299</v>
      </c>
      <c r="Y2" s="579"/>
      <c r="Z2" s="579"/>
      <c r="AA2" s="579" t="s">
        <v>2303</v>
      </c>
    </row>
    <row r="3" spans="1:27" x14ac:dyDescent="0.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</row>
    <row r="4" spans="1:27" x14ac:dyDescent="0.2">
      <c r="A4" s="371" t="s">
        <v>444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</row>
    <row r="5" spans="1:27" x14ac:dyDescent="0.2">
      <c r="A5" s="581"/>
      <c r="B5" s="577" t="s">
        <v>446</v>
      </c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624"/>
      <c r="R5" s="624"/>
      <c r="S5" s="624"/>
      <c r="T5" s="624"/>
      <c r="U5" s="624"/>
      <c r="V5" s="624"/>
      <c r="W5" s="624"/>
      <c r="X5" s="624"/>
      <c r="Y5" s="624"/>
      <c r="Z5" s="624"/>
      <c r="AA5" s="624"/>
    </row>
    <row r="6" spans="1:27" x14ac:dyDescent="0.2">
      <c r="A6" s="582"/>
      <c r="B6" s="577" t="s">
        <v>449</v>
      </c>
      <c r="C6" s="577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624">
        <v>44323732.229999997</v>
      </c>
      <c r="R6" s="624"/>
      <c r="S6" s="624"/>
      <c r="T6" s="624"/>
      <c r="U6" s="624"/>
      <c r="V6" s="624"/>
      <c r="W6" s="624"/>
      <c r="X6" s="624"/>
      <c r="Y6" s="624">
        <v>44323732.229999997</v>
      </c>
      <c r="Z6" s="624"/>
      <c r="AA6" s="624"/>
    </row>
    <row r="7" spans="1:27" x14ac:dyDescent="0.2">
      <c r="A7" s="582"/>
      <c r="B7" s="577" t="s">
        <v>452</v>
      </c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</row>
    <row r="8" spans="1:27" x14ac:dyDescent="0.2">
      <c r="A8" s="582"/>
      <c r="B8" s="577" t="s">
        <v>455</v>
      </c>
      <c r="C8" s="577"/>
      <c r="D8" s="577"/>
      <c r="E8" s="577"/>
      <c r="F8" s="577"/>
      <c r="G8" s="577"/>
      <c r="H8" s="577"/>
      <c r="I8" s="577"/>
      <c r="J8" s="577"/>
      <c r="K8" s="577"/>
      <c r="L8" s="577"/>
      <c r="M8" s="577"/>
      <c r="N8" s="577"/>
      <c r="O8" s="577"/>
      <c r="P8" s="577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</row>
    <row r="9" spans="1:27" x14ac:dyDescent="0.2">
      <c r="A9" s="582"/>
      <c r="B9" s="577" t="s">
        <v>458</v>
      </c>
      <c r="C9" s="577"/>
      <c r="D9" s="577"/>
      <c r="E9" s="577"/>
      <c r="F9" s="577"/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624">
        <v>1337414.5900000001</v>
      </c>
      <c r="R9" s="624"/>
      <c r="S9" s="624"/>
      <c r="T9" s="624"/>
      <c r="U9" s="624">
        <v>181500</v>
      </c>
      <c r="V9" s="624"/>
      <c r="W9" s="624"/>
      <c r="X9" s="624"/>
      <c r="Y9" s="624">
        <v>1518914.59</v>
      </c>
      <c r="Z9" s="624"/>
      <c r="AA9" s="624"/>
    </row>
    <row r="10" spans="1:27" x14ac:dyDescent="0.2">
      <c r="A10" s="582"/>
      <c r="B10" s="577" t="s">
        <v>461</v>
      </c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624">
        <v>3272205.54</v>
      </c>
      <c r="R10" s="624"/>
      <c r="S10" s="624"/>
      <c r="T10" s="624"/>
      <c r="U10" s="624"/>
      <c r="V10" s="624"/>
      <c r="W10" s="624"/>
      <c r="X10" s="624"/>
      <c r="Y10" s="624">
        <v>3272205.54</v>
      </c>
      <c r="Z10" s="624"/>
      <c r="AA10" s="624"/>
    </row>
    <row r="11" spans="1:27" x14ac:dyDescent="0.2">
      <c r="A11" s="371" t="s">
        <v>838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</row>
    <row r="12" spans="1:27" x14ac:dyDescent="0.2">
      <c r="A12" s="581"/>
      <c r="B12" s="577" t="s">
        <v>476</v>
      </c>
      <c r="C12" s="577"/>
      <c r="D12" s="577"/>
      <c r="E12" s="577"/>
      <c r="F12" s="577"/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624">
        <v>5771758547.1499996</v>
      </c>
      <c r="R12" s="624"/>
      <c r="S12" s="624"/>
      <c r="T12" s="624"/>
      <c r="U12" s="624">
        <v>128023857.66</v>
      </c>
      <c r="V12" s="624"/>
      <c r="W12" s="624"/>
      <c r="X12" s="624"/>
      <c r="Y12" s="624">
        <v>5899782404.8100004</v>
      </c>
      <c r="Z12" s="624"/>
      <c r="AA12" s="624"/>
    </row>
    <row r="13" spans="1:27" x14ac:dyDescent="0.2">
      <c r="A13" s="582"/>
      <c r="B13" s="577" t="s">
        <v>478</v>
      </c>
      <c r="C13" s="577"/>
      <c r="D13" s="577"/>
      <c r="E13" s="577"/>
      <c r="F13" s="577"/>
      <c r="G13" s="577"/>
      <c r="H13" s="577"/>
      <c r="I13" s="577"/>
      <c r="J13" s="577"/>
      <c r="K13" s="577"/>
      <c r="L13" s="577"/>
      <c r="M13" s="577"/>
      <c r="N13" s="577"/>
      <c r="O13" s="577"/>
      <c r="P13" s="577"/>
      <c r="Q13" s="624">
        <v>103165640.19</v>
      </c>
      <c r="R13" s="624"/>
      <c r="S13" s="624"/>
      <c r="T13" s="624"/>
      <c r="U13" s="624">
        <v>4837452.99</v>
      </c>
      <c r="V13" s="624"/>
      <c r="W13" s="624"/>
      <c r="X13" s="624"/>
      <c r="Y13" s="624">
        <v>108003093.18000001</v>
      </c>
      <c r="Z13" s="624"/>
      <c r="AA13" s="624"/>
    </row>
    <row r="14" spans="1:27" x14ac:dyDescent="0.2">
      <c r="A14" s="582"/>
      <c r="B14" s="577" t="s">
        <v>480</v>
      </c>
      <c r="C14" s="577"/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624"/>
      <c r="R14" s="624"/>
      <c r="S14" s="624"/>
      <c r="T14" s="624"/>
      <c r="U14" s="624"/>
      <c r="V14" s="624"/>
      <c r="W14" s="624"/>
      <c r="X14" s="624"/>
      <c r="Y14" s="624"/>
      <c r="Z14" s="624"/>
      <c r="AA14" s="624"/>
    </row>
    <row r="15" spans="1:27" x14ac:dyDescent="0.2">
      <c r="A15" s="582"/>
      <c r="B15" s="577" t="s">
        <v>482</v>
      </c>
      <c r="C15" s="577"/>
      <c r="D15" s="577"/>
      <c r="E15" s="577"/>
      <c r="F15" s="577"/>
      <c r="G15" s="577"/>
      <c r="H15" s="577"/>
      <c r="I15" s="577"/>
      <c r="J15" s="577"/>
      <c r="K15" s="577"/>
      <c r="L15" s="577"/>
      <c r="M15" s="577"/>
      <c r="N15" s="577"/>
      <c r="O15" s="577"/>
      <c r="P15" s="577"/>
      <c r="Q15" s="624">
        <v>107074333.45999999</v>
      </c>
      <c r="R15" s="624"/>
      <c r="S15" s="624"/>
      <c r="T15" s="624"/>
      <c r="U15" s="624">
        <v>1117218.72</v>
      </c>
      <c r="V15" s="624"/>
      <c r="W15" s="624"/>
      <c r="X15" s="624"/>
      <c r="Y15" s="624">
        <v>108191552.18000001</v>
      </c>
      <c r="Z15" s="624"/>
      <c r="AA15" s="624"/>
    </row>
    <row r="16" spans="1:27" x14ac:dyDescent="0.2">
      <c r="A16" s="582"/>
      <c r="B16" s="577" t="s">
        <v>484</v>
      </c>
      <c r="C16" s="577"/>
      <c r="D16" s="577"/>
      <c r="E16" s="577"/>
      <c r="F16" s="577"/>
      <c r="G16" s="577"/>
      <c r="H16" s="577"/>
      <c r="I16" s="577"/>
      <c r="J16" s="577"/>
      <c r="K16" s="577"/>
      <c r="L16" s="577"/>
      <c r="M16" s="577"/>
      <c r="N16" s="577"/>
      <c r="O16" s="577"/>
      <c r="P16" s="577"/>
      <c r="Q16" s="624">
        <v>119227</v>
      </c>
      <c r="R16" s="624"/>
      <c r="S16" s="624"/>
      <c r="T16" s="624"/>
      <c r="U16" s="624"/>
      <c r="V16" s="624"/>
      <c r="W16" s="624"/>
      <c r="X16" s="624"/>
      <c r="Y16" s="624">
        <v>119227</v>
      </c>
      <c r="Z16" s="624"/>
      <c r="AA16" s="624"/>
    </row>
    <row r="17" spans="1:27" x14ac:dyDescent="0.2">
      <c r="A17" s="371" t="s">
        <v>2304</v>
      </c>
      <c r="B17" s="371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71"/>
    </row>
    <row r="18" spans="1:27" x14ac:dyDescent="0.2">
      <c r="A18" s="581"/>
      <c r="B18" s="577" t="s">
        <v>218</v>
      </c>
      <c r="C18" s="577"/>
      <c r="D18" s="577"/>
      <c r="E18" s="577"/>
      <c r="F18" s="577"/>
      <c r="G18" s="577"/>
      <c r="H18" s="577"/>
      <c r="I18" s="577"/>
      <c r="J18" s="577"/>
      <c r="K18" s="577"/>
      <c r="L18" s="577"/>
      <c r="M18" s="577"/>
      <c r="N18" s="577"/>
      <c r="O18" s="577"/>
      <c r="P18" s="577"/>
      <c r="Q18" s="624">
        <v>2190044300.9099998</v>
      </c>
      <c r="R18" s="624"/>
      <c r="S18" s="624"/>
      <c r="T18" s="624"/>
      <c r="U18" s="625">
        <v>-3827013.23</v>
      </c>
      <c r="V18" s="625"/>
      <c r="W18" s="625"/>
      <c r="X18" s="625"/>
      <c r="Y18" s="624">
        <v>2186217287.6799998</v>
      </c>
      <c r="Z18" s="624"/>
      <c r="AA18" s="624"/>
    </row>
    <row r="19" spans="1:27" x14ac:dyDescent="0.2">
      <c r="A19" s="582"/>
      <c r="B19" s="577" t="s">
        <v>182</v>
      </c>
      <c r="C19" s="577"/>
      <c r="D19" s="577"/>
      <c r="E19" s="577"/>
      <c r="F19" s="577"/>
      <c r="G19" s="577"/>
      <c r="H19" s="577"/>
      <c r="I19" s="577"/>
      <c r="J19" s="577"/>
      <c r="K19" s="577"/>
      <c r="L19" s="577"/>
      <c r="M19" s="577"/>
      <c r="N19" s="577"/>
      <c r="O19" s="577"/>
      <c r="P19" s="577"/>
      <c r="Q19" s="624">
        <v>8850184.5</v>
      </c>
      <c r="R19" s="624"/>
      <c r="S19" s="624"/>
      <c r="T19" s="624"/>
      <c r="U19" s="624">
        <v>51425.01</v>
      </c>
      <c r="V19" s="624"/>
      <c r="W19" s="624"/>
      <c r="X19" s="624"/>
      <c r="Y19" s="624">
        <v>8901609.5099999998</v>
      </c>
      <c r="Z19" s="624"/>
      <c r="AA19" s="624"/>
    </row>
    <row r="20" spans="1:27" x14ac:dyDescent="0.2">
      <c r="A20" s="582"/>
      <c r="B20" s="577" t="s">
        <v>470</v>
      </c>
      <c r="C20" s="577"/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624"/>
      <c r="R20" s="624"/>
      <c r="S20" s="624"/>
      <c r="T20" s="624"/>
      <c r="U20" s="624"/>
      <c r="V20" s="624"/>
      <c r="W20" s="624"/>
      <c r="X20" s="624"/>
      <c r="Y20" s="624"/>
      <c r="Z20" s="624"/>
      <c r="AA20" s="624"/>
    </row>
    <row r="21" spans="1:27" x14ac:dyDescent="0.2">
      <c r="A21" s="582"/>
      <c r="B21" s="577" t="s">
        <v>491</v>
      </c>
      <c r="C21" s="577"/>
      <c r="D21" s="577"/>
      <c r="E21" s="577"/>
      <c r="F21" s="577"/>
      <c r="G21" s="577"/>
      <c r="H21" s="577"/>
      <c r="I21" s="577"/>
      <c r="J21" s="577"/>
      <c r="K21" s="577"/>
      <c r="L21" s="577"/>
      <c r="M21" s="577"/>
      <c r="N21" s="577"/>
      <c r="O21" s="577"/>
      <c r="P21" s="577"/>
      <c r="Q21" s="624"/>
      <c r="R21" s="624"/>
      <c r="S21" s="624"/>
      <c r="T21" s="624"/>
      <c r="U21" s="624"/>
      <c r="V21" s="624"/>
      <c r="W21" s="624"/>
      <c r="X21" s="624"/>
      <c r="Y21" s="624"/>
      <c r="Z21" s="624"/>
      <c r="AA21" s="624"/>
    </row>
    <row r="22" spans="1:27" x14ac:dyDescent="0.2">
      <c r="A22" s="371" t="s">
        <v>2305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</row>
    <row r="23" spans="1:27" x14ac:dyDescent="0.2">
      <c r="A23" s="581"/>
      <c r="B23" s="577" t="s">
        <v>464</v>
      </c>
      <c r="C23" s="577"/>
      <c r="D23" s="577"/>
      <c r="E23" s="577"/>
      <c r="F23" s="577"/>
      <c r="G23" s="577"/>
      <c r="H23" s="577"/>
      <c r="I23" s="577"/>
      <c r="J23" s="577"/>
      <c r="K23" s="577"/>
      <c r="L23" s="577"/>
      <c r="M23" s="577"/>
      <c r="N23" s="577"/>
      <c r="O23" s="577"/>
      <c r="P23" s="577"/>
      <c r="Q23" s="624">
        <v>209088</v>
      </c>
      <c r="R23" s="624"/>
      <c r="S23" s="624"/>
      <c r="T23" s="624"/>
      <c r="U23" s="624"/>
      <c r="V23" s="624"/>
      <c r="W23" s="624"/>
      <c r="X23" s="624"/>
      <c r="Y23" s="624">
        <v>209088</v>
      </c>
      <c r="Z23" s="624"/>
      <c r="AA23" s="624"/>
    </row>
    <row r="24" spans="1:27" x14ac:dyDescent="0.2">
      <c r="A24" s="582"/>
      <c r="B24" s="577" t="s">
        <v>486</v>
      </c>
      <c r="C24" s="577"/>
      <c r="D24" s="577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624">
        <v>18392497.719999999</v>
      </c>
      <c r="R24" s="624"/>
      <c r="S24" s="624"/>
      <c r="T24" s="624"/>
      <c r="U24" s="624">
        <v>10389733.189999999</v>
      </c>
      <c r="V24" s="624"/>
      <c r="W24" s="624"/>
      <c r="X24" s="624"/>
      <c r="Y24" s="624">
        <v>28782230.91</v>
      </c>
      <c r="Z24" s="624"/>
      <c r="AA24" s="624"/>
    </row>
    <row r="25" spans="1:27" x14ac:dyDescent="0.2">
      <c r="A25" s="582"/>
      <c r="B25" s="577" t="s">
        <v>507</v>
      </c>
      <c r="C25" s="577"/>
      <c r="D25" s="577"/>
      <c r="E25" s="577"/>
      <c r="F25" s="577"/>
      <c r="G25" s="577"/>
      <c r="H25" s="577"/>
      <c r="I25" s="577"/>
      <c r="J25" s="577"/>
      <c r="K25" s="577"/>
      <c r="L25" s="577"/>
      <c r="M25" s="577"/>
      <c r="N25" s="577"/>
      <c r="O25" s="577"/>
      <c r="P25" s="577"/>
      <c r="Q25" s="624"/>
      <c r="R25" s="624"/>
      <c r="S25" s="624"/>
      <c r="T25" s="624"/>
      <c r="U25" s="624"/>
      <c r="V25" s="624"/>
      <c r="W25" s="624"/>
      <c r="X25" s="624"/>
      <c r="Y25" s="624"/>
      <c r="Z25" s="624"/>
      <c r="AA25" s="624"/>
    </row>
    <row r="26" spans="1:27" x14ac:dyDescent="0.2">
      <c r="A26" s="371" t="s">
        <v>2306</v>
      </c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</row>
    <row r="27" spans="1:27" x14ac:dyDescent="0.2">
      <c r="A27" s="581"/>
      <c r="B27" s="577" t="s">
        <v>467</v>
      </c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624"/>
      <c r="R27" s="624"/>
      <c r="S27" s="624"/>
      <c r="T27" s="624"/>
      <c r="U27" s="624"/>
      <c r="V27" s="624"/>
      <c r="W27" s="624"/>
      <c r="X27" s="624"/>
      <c r="Y27" s="624"/>
      <c r="Z27" s="624"/>
      <c r="AA27" s="624"/>
    </row>
    <row r="28" spans="1:27" x14ac:dyDescent="0.2">
      <c r="A28" s="582"/>
      <c r="B28" s="577" t="s">
        <v>488</v>
      </c>
      <c r="C28" s="577"/>
      <c r="D28" s="577"/>
      <c r="E28" s="577"/>
      <c r="F28" s="577"/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624">
        <v>190600</v>
      </c>
      <c r="R28" s="624"/>
      <c r="S28" s="624"/>
      <c r="T28" s="624"/>
      <c r="U28" s="625">
        <v>-138600</v>
      </c>
      <c r="V28" s="625"/>
      <c r="W28" s="625"/>
      <c r="X28" s="625"/>
      <c r="Y28" s="624">
        <v>52000</v>
      </c>
      <c r="Z28" s="624"/>
      <c r="AA28" s="624"/>
    </row>
    <row r="29" spans="1:27" x14ac:dyDescent="0.2">
      <c r="A29" s="582"/>
      <c r="B29" s="577" t="s">
        <v>509</v>
      </c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624"/>
      <c r="R29" s="624"/>
      <c r="S29" s="624"/>
      <c r="T29" s="624"/>
      <c r="U29" s="624"/>
      <c r="V29" s="624"/>
      <c r="W29" s="624"/>
      <c r="X29" s="624"/>
      <c r="Y29" s="624"/>
      <c r="Z29" s="624"/>
      <c r="AA29" s="624"/>
    </row>
    <row r="30" spans="1:27" x14ac:dyDescent="0.2">
      <c r="A30" s="371" t="s">
        <v>494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</row>
    <row r="31" spans="1:27" x14ac:dyDescent="0.2">
      <c r="A31" s="581"/>
      <c r="B31" s="577" t="s">
        <v>2307</v>
      </c>
      <c r="C31" s="577"/>
      <c r="D31" s="577"/>
      <c r="E31" s="577"/>
      <c r="F31" s="577"/>
      <c r="G31" s="577"/>
      <c r="H31" s="577"/>
      <c r="I31" s="577"/>
      <c r="J31" s="577"/>
      <c r="K31" s="577"/>
      <c r="L31" s="577"/>
      <c r="M31" s="577"/>
      <c r="N31" s="577"/>
      <c r="O31" s="577"/>
      <c r="P31" s="577"/>
      <c r="Q31" s="624">
        <v>19138000</v>
      </c>
      <c r="R31" s="624"/>
      <c r="S31" s="624"/>
      <c r="T31" s="624"/>
      <c r="U31" s="624">
        <v>3557000</v>
      </c>
      <c r="V31" s="624"/>
      <c r="W31" s="624"/>
      <c r="X31" s="624"/>
      <c r="Y31" s="624">
        <v>22695000</v>
      </c>
      <c r="Z31" s="624"/>
      <c r="AA31" s="624"/>
    </row>
    <row r="32" spans="1:27" x14ac:dyDescent="0.2">
      <c r="A32" s="582"/>
      <c r="B32" s="577" t="s">
        <v>497</v>
      </c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624"/>
      <c r="R32" s="624"/>
      <c r="S32" s="624"/>
      <c r="T32" s="624"/>
      <c r="U32" s="624"/>
      <c r="V32" s="624"/>
      <c r="W32" s="624"/>
      <c r="X32" s="624"/>
      <c r="Y32" s="624"/>
      <c r="Z32" s="624"/>
      <c r="AA32" s="624"/>
    </row>
    <row r="33" spans="1:27" x14ac:dyDescent="0.2">
      <c r="A33" s="582"/>
      <c r="B33" s="577" t="s">
        <v>2308</v>
      </c>
      <c r="C33" s="577"/>
      <c r="D33" s="577"/>
      <c r="E33" s="577"/>
      <c r="F33" s="577"/>
      <c r="G33" s="577"/>
      <c r="H33" s="577"/>
      <c r="I33" s="577"/>
      <c r="J33" s="577"/>
      <c r="K33" s="577"/>
      <c r="L33" s="577"/>
      <c r="M33" s="577"/>
      <c r="N33" s="577"/>
      <c r="O33" s="577"/>
      <c r="P33" s="577"/>
      <c r="Q33" s="624"/>
      <c r="R33" s="624"/>
      <c r="S33" s="624"/>
      <c r="T33" s="624"/>
      <c r="U33" s="624"/>
      <c r="V33" s="624"/>
      <c r="W33" s="624"/>
      <c r="X33" s="624"/>
      <c r="Y33" s="624"/>
      <c r="Z33" s="624"/>
      <c r="AA33" s="624"/>
    </row>
    <row r="34" spans="1:27" x14ac:dyDescent="0.2">
      <c r="A34" s="582"/>
      <c r="B34" s="577" t="s">
        <v>2309</v>
      </c>
      <c r="C34" s="577"/>
      <c r="D34" s="577"/>
      <c r="E34" s="577"/>
      <c r="F34" s="577"/>
      <c r="G34" s="577"/>
      <c r="H34" s="577"/>
      <c r="I34" s="577"/>
      <c r="J34" s="577"/>
      <c r="K34" s="577"/>
      <c r="L34" s="577"/>
      <c r="M34" s="577"/>
      <c r="N34" s="577"/>
      <c r="O34" s="577"/>
      <c r="P34" s="577"/>
      <c r="Q34" s="624"/>
      <c r="R34" s="624"/>
      <c r="S34" s="624"/>
      <c r="T34" s="624"/>
      <c r="U34" s="624"/>
      <c r="V34" s="624"/>
      <c r="W34" s="624"/>
      <c r="X34" s="624"/>
      <c r="Y34" s="624"/>
      <c r="Z34" s="624"/>
      <c r="AA34" s="624"/>
    </row>
    <row r="35" spans="1:27" x14ac:dyDescent="0.2">
      <c r="A35" s="582"/>
      <c r="B35" s="577" t="s">
        <v>503</v>
      </c>
      <c r="C35" s="577"/>
      <c r="D35" s="577"/>
      <c r="E35" s="577"/>
      <c r="F35" s="577"/>
      <c r="G35" s="577"/>
      <c r="H35" s="577"/>
      <c r="I35" s="577"/>
      <c r="J35" s="577"/>
      <c r="K35" s="577"/>
      <c r="L35" s="577"/>
      <c r="M35" s="577"/>
      <c r="N35" s="577"/>
      <c r="O35" s="577"/>
      <c r="P35" s="577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</row>
    <row r="36" spans="1:27" x14ac:dyDescent="0.2">
      <c r="A36" s="582"/>
      <c r="B36" s="577" t="s">
        <v>505</v>
      </c>
      <c r="C36" s="577"/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624"/>
      <c r="R36" s="624"/>
      <c r="S36" s="624"/>
      <c r="T36" s="624"/>
      <c r="U36" s="624"/>
      <c r="V36" s="624"/>
      <c r="W36" s="624"/>
      <c r="X36" s="624"/>
      <c r="Y36" s="624"/>
      <c r="Z36" s="624"/>
      <c r="AA36" s="624"/>
    </row>
    <row r="37" spans="1:27" x14ac:dyDescent="0.2">
      <c r="A37" s="371" t="s">
        <v>2310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</row>
    <row r="38" spans="1:27" x14ac:dyDescent="0.2">
      <c r="A38" s="581"/>
      <c r="B38" s="577" t="s">
        <v>2311</v>
      </c>
      <c r="C38" s="577"/>
      <c r="D38" s="577"/>
      <c r="E38" s="577"/>
      <c r="F38" s="577"/>
      <c r="G38" s="577"/>
      <c r="H38" s="577"/>
      <c r="I38" s="577"/>
      <c r="J38" s="577"/>
      <c r="K38" s="577"/>
      <c r="L38" s="577"/>
      <c r="M38" s="577"/>
      <c r="N38" s="577"/>
      <c r="O38" s="577"/>
      <c r="P38" s="577"/>
      <c r="Q38" s="624"/>
      <c r="R38" s="624"/>
      <c r="S38" s="624"/>
      <c r="T38" s="624"/>
      <c r="U38" s="624"/>
      <c r="V38" s="624"/>
      <c r="W38" s="624"/>
      <c r="X38" s="624"/>
      <c r="Y38" s="624"/>
      <c r="Z38" s="624"/>
      <c r="AA38" s="624"/>
    </row>
    <row r="39" spans="1:27" x14ac:dyDescent="0.2">
      <c r="A39" s="582"/>
      <c r="B39" s="577" t="s">
        <v>2312</v>
      </c>
      <c r="C39" s="577"/>
      <c r="D39" s="577"/>
      <c r="E39" s="577"/>
      <c r="F39" s="577"/>
      <c r="G39" s="577"/>
      <c r="H39" s="577"/>
      <c r="I39" s="577"/>
      <c r="J39" s="577"/>
      <c r="K39" s="577"/>
      <c r="L39" s="577"/>
      <c r="M39" s="577"/>
      <c r="N39" s="577"/>
      <c r="O39" s="577"/>
      <c r="P39" s="577"/>
      <c r="Q39" s="625">
        <v>-33720984.630000003</v>
      </c>
      <c r="R39" s="625"/>
      <c r="S39" s="625"/>
      <c r="T39" s="625"/>
      <c r="U39" s="625">
        <v>-2039262.45</v>
      </c>
      <c r="V39" s="625"/>
      <c r="W39" s="625"/>
      <c r="X39" s="625"/>
      <c r="Y39" s="625">
        <v>-35760247.079999998</v>
      </c>
      <c r="Z39" s="625"/>
      <c r="AA39" s="625"/>
    </row>
    <row r="40" spans="1:27" x14ac:dyDescent="0.2">
      <c r="A40" s="582"/>
      <c r="B40" s="577" t="s">
        <v>2313</v>
      </c>
      <c r="C40" s="577"/>
      <c r="D40" s="577"/>
      <c r="E40" s="577"/>
      <c r="F40" s="577"/>
      <c r="G40" s="577"/>
      <c r="H40" s="577"/>
      <c r="I40" s="577"/>
      <c r="J40" s="577"/>
      <c r="K40" s="577"/>
      <c r="L40" s="577"/>
      <c r="M40" s="577"/>
      <c r="N40" s="577"/>
      <c r="O40" s="577"/>
      <c r="P40" s="577"/>
      <c r="Q40" s="625">
        <v>-536638</v>
      </c>
      <c r="R40" s="625"/>
      <c r="S40" s="625"/>
      <c r="T40" s="625"/>
      <c r="U40" s="625">
        <v>-40553.5</v>
      </c>
      <c r="V40" s="625"/>
      <c r="W40" s="625"/>
      <c r="X40" s="625"/>
      <c r="Y40" s="625">
        <v>-577191.5</v>
      </c>
      <c r="Z40" s="625"/>
      <c r="AA40" s="625"/>
    </row>
    <row r="41" spans="1:27" x14ac:dyDescent="0.2">
      <c r="A41" s="582"/>
      <c r="B41" s="577" t="s">
        <v>2314</v>
      </c>
      <c r="C41" s="577"/>
      <c r="D41" s="577"/>
      <c r="E41" s="577"/>
      <c r="F41" s="577"/>
      <c r="G41" s="577"/>
      <c r="H41" s="577"/>
      <c r="I41" s="577"/>
      <c r="J41" s="577"/>
      <c r="K41" s="577"/>
      <c r="L41" s="577"/>
      <c r="M41" s="577"/>
      <c r="N41" s="577"/>
      <c r="O41" s="577"/>
      <c r="P41" s="577"/>
      <c r="Q41" s="625">
        <v>-1337414.5900000001</v>
      </c>
      <c r="R41" s="625"/>
      <c r="S41" s="625"/>
      <c r="T41" s="625"/>
      <c r="U41" s="625">
        <v>-181500</v>
      </c>
      <c r="V41" s="625"/>
      <c r="W41" s="625"/>
      <c r="X41" s="625"/>
      <c r="Y41" s="625">
        <v>-1518914.59</v>
      </c>
      <c r="Z41" s="625"/>
      <c r="AA41" s="625"/>
    </row>
    <row r="42" spans="1:27" x14ac:dyDescent="0.2">
      <c r="A42" s="582"/>
      <c r="B42" s="577" t="s">
        <v>2315</v>
      </c>
      <c r="C42" s="577"/>
      <c r="D42" s="577"/>
      <c r="E42" s="577"/>
      <c r="F42" s="577"/>
      <c r="G42" s="577"/>
      <c r="H42" s="577"/>
      <c r="I42" s="577"/>
      <c r="J42" s="577"/>
      <c r="K42" s="577"/>
      <c r="L42" s="577"/>
      <c r="M42" s="577"/>
      <c r="N42" s="577"/>
      <c r="O42" s="577"/>
      <c r="P42" s="577"/>
      <c r="Q42" s="625">
        <v>-3097710.03</v>
      </c>
      <c r="R42" s="625"/>
      <c r="S42" s="625"/>
      <c r="T42" s="625"/>
      <c r="U42" s="625">
        <v>-11208</v>
      </c>
      <c r="V42" s="625"/>
      <c r="W42" s="625"/>
      <c r="X42" s="625"/>
      <c r="Y42" s="625">
        <v>-3108918.03</v>
      </c>
      <c r="Z42" s="625"/>
      <c r="AA42" s="625"/>
    </row>
    <row r="43" spans="1:27" x14ac:dyDescent="0.2">
      <c r="A43" s="371" t="s">
        <v>2316</v>
      </c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1"/>
    </row>
    <row r="44" spans="1:27" x14ac:dyDescent="0.2">
      <c r="A44" s="581"/>
      <c r="B44" s="577" t="s">
        <v>2317</v>
      </c>
      <c r="C44" s="577"/>
      <c r="D44" s="577"/>
      <c r="E44" s="577"/>
      <c r="F44" s="577"/>
      <c r="G44" s="577"/>
      <c r="H44" s="577"/>
      <c r="I44" s="577"/>
      <c r="J44" s="577"/>
      <c r="K44" s="577"/>
      <c r="L44" s="577"/>
      <c r="M44" s="577"/>
      <c r="N44" s="577"/>
      <c r="O44" s="577"/>
      <c r="P44" s="577"/>
      <c r="Q44" s="625">
        <v>-2101831908.53</v>
      </c>
      <c r="R44" s="625"/>
      <c r="S44" s="625"/>
      <c r="T44" s="625"/>
      <c r="U44" s="625">
        <v>-74473533.930000007</v>
      </c>
      <c r="V44" s="625"/>
      <c r="W44" s="625"/>
      <c r="X44" s="625"/>
      <c r="Y44" s="625">
        <v>-2176305442.46</v>
      </c>
      <c r="Z44" s="625"/>
      <c r="AA44" s="625"/>
    </row>
    <row r="45" spans="1:27" x14ac:dyDescent="0.2">
      <c r="A45" s="582"/>
      <c r="B45" s="577" t="s">
        <v>2318</v>
      </c>
      <c r="C45" s="577"/>
      <c r="D45" s="577"/>
      <c r="E45" s="577"/>
      <c r="F45" s="577"/>
      <c r="G45" s="577"/>
      <c r="H45" s="577"/>
      <c r="I45" s="577"/>
      <c r="J45" s="577"/>
      <c r="K45" s="577"/>
      <c r="L45" s="577"/>
      <c r="M45" s="577"/>
      <c r="N45" s="577"/>
      <c r="O45" s="577"/>
      <c r="P45" s="577"/>
      <c r="Q45" s="625">
        <v>-65457685.909999996</v>
      </c>
      <c r="R45" s="625"/>
      <c r="S45" s="625"/>
      <c r="T45" s="625"/>
      <c r="U45" s="625">
        <v>-6146537.8899999997</v>
      </c>
      <c r="V45" s="625"/>
      <c r="W45" s="625"/>
      <c r="X45" s="625"/>
      <c r="Y45" s="625">
        <v>-71604223.799999997</v>
      </c>
      <c r="Z45" s="625"/>
      <c r="AA45" s="625"/>
    </row>
    <row r="46" spans="1:27" x14ac:dyDescent="0.2">
      <c r="A46" s="582"/>
      <c r="B46" s="577" t="s">
        <v>2319</v>
      </c>
      <c r="C46" s="577"/>
      <c r="D46" s="577"/>
      <c r="E46" s="577"/>
      <c r="F46" s="577"/>
      <c r="G46" s="577"/>
      <c r="H46" s="577"/>
      <c r="I46" s="577"/>
      <c r="J46" s="577"/>
      <c r="K46" s="577"/>
      <c r="L46" s="577"/>
      <c r="M46" s="577"/>
      <c r="N46" s="577"/>
      <c r="O46" s="577"/>
      <c r="P46" s="577"/>
      <c r="Q46" s="624"/>
      <c r="R46" s="624"/>
      <c r="S46" s="624"/>
      <c r="T46" s="624"/>
      <c r="U46" s="624"/>
      <c r="V46" s="624"/>
      <c r="W46" s="624"/>
      <c r="X46" s="624"/>
      <c r="Y46" s="624"/>
      <c r="Z46" s="624"/>
      <c r="AA46" s="624"/>
    </row>
    <row r="47" spans="1:27" x14ac:dyDescent="0.2">
      <c r="A47" s="582"/>
      <c r="B47" s="577" t="s">
        <v>2320</v>
      </c>
      <c r="C47" s="577"/>
      <c r="D47" s="577"/>
      <c r="E47" s="577"/>
      <c r="F47" s="577"/>
      <c r="G47" s="577"/>
      <c r="H47" s="577"/>
      <c r="I47" s="577"/>
      <c r="J47" s="577"/>
      <c r="K47" s="577"/>
      <c r="L47" s="577"/>
      <c r="M47" s="577"/>
      <c r="N47" s="577"/>
      <c r="O47" s="577"/>
      <c r="P47" s="577"/>
      <c r="Q47" s="625">
        <v>-107074333.45999999</v>
      </c>
      <c r="R47" s="625"/>
      <c r="S47" s="625"/>
      <c r="T47" s="625"/>
      <c r="U47" s="625">
        <v>-1117218.72</v>
      </c>
      <c r="V47" s="625"/>
      <c r="W47" s="625"/>
      <c r="X47" s="625"/>
      <c r="Y47" s="625">
        <v>-108191552.18000001</v>
      </c>
      <c r="Z47" s="625"/>
      <c r="AA47" s="625"/>
    </row>
    <row r="48" spans="1:27" x14ac:dyDescent="0.2">
      <c r="A48" s="582"/>
      <c r="B48" s="577" t="s">
        <v>2321</v>
      </c>
      <c r="C48" s="577"/>
      <c r="D48" s="577"/>
      <c r="E48" s="577"/>
      <c r="F48" s="577"/>
      <c r="G48" s="577"/>
      <c r="H48" s="577"/>
      <c r="I48" s="577"/>
      <c r="J48" s="577"/>
      <c r="K48" s="577"/>
      <c r="L48" s="577"/>
      <c r="M48" s="577"/>
      <c r="N48" s="577"/>
      <c r="O48" s="577"/>
      <c r="P48" s="577"/>
      <c r="Q48" s="625">
        <v>-33172</v>
      </c>
      <c r="R48" s="625"/>
      <c r="S48" s="625"/>
      <c r="T48" s="625"/>
      <c r="U48" s="625">
        <v>-3552</v>
      </c>
      <c r="V48" s="625"/>
      <c r="W48" s="625"/>
      <c r="X48" s="625"/>
      <c r="Y48" s="625">
        <v>-36724</v>
      </c>
      <c r="Z48" s="625"/>
      <c r="AA48" s="625"/>
    </row>
    <row r="49" spans="1:27" x14ac:dyDescent="0.2">
      <c r="A49" s="371" t="s">
        <v>2322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</row>
    <row r="50" spans="1:27" x14ac:dyDescent="0.2">
      <c r="A50" s="581"/>
      <c r="B50" s="577" t="s">
        <v>528</v>
      </c>
      <c r="C50" s="577"/>
      <c r="D50" s="577"/>
      <c r="E50" s="577"/>
      <c r="F50" s="577"/>
      <c r="G50" s="577"/>
      <c r="H50" s="577"/>
      <c r="I50" s="577"/>
      <c r="J50" s="577"/>
      <c r="K50" s="577"/>
      <c r="L50" s="577"/>
      <c r="M50" s="577"/>
      <c r="N50" s="577"/>
      <c r="O50" s="577"/>
      <c r="P50" s="577"/>
      <c r="Q50" s="624"/>
      <c r="R50" s="624"/>
      <c r="S50" s="624"/>
      <c r="T50" s="624"/>
      <c r="U50" s="624"/>
      <c r="V50" s="624"/>
      <c r="W50" s="624"/>
      <c r="X50" s="624"/>
      <c r="Y50" s="624"/>
      <c r="Z50" s="624"/>
      <c r="AA50" s="624"/>
    </row>
    <row r="51" spans="1:27" x14ac:dyDescent="0.2">
      <c r="A51" s="582"/>
      <c r="B51" s="577" t="s">
        <v>530</v>
      </c>
      <c r="C51" s="577"/>
      <c r="D51" s="577"/>
      <c r="E51" s="577"/>
      <c r="F51" s="577"/>
      <c r="G51" s="577"/>
      <c r="H51" s="577"/>
      <c r="I51" s="577"/>
      <c r="J51" s="577"/>
      <c r="K51" s="577"/>
      <c r="L51" s="577"/>
      <c r="M51" s="577"/>
      <c r="N51" s="577"/>
      <c r="O51" s="577"/>
      <c r="P51" s="577"/>
      <c r="Q51" s="624">
        <v>886083.29</v>
      </c>
      <c r="R51" s="624"/>
      <c r="S51" s="624"/>
      <c r="T51" s="624"/>
      <c r="U51" s="625">
        <v>-574687.73</v>
      </c>
      <c r="V51" s="625"/>
      <c r="W51" s="625"/>
      <c r="X51" s="625"/>
      <c r="Y51" s="624">
        <v>311395.56</v>
      </c>
      <c r="Z51" s="624"/>
      <c r="AA51" s="624"/>
    </row>
    <row r="52" spans="1:27" x14ac:dyDescent="0.2">
      <c r="A52" s="582"/>
      <c r="B52" s="577" t="s">
        <v>532</v>
      </c>
      <c r="C52" s="577"/>
      <c r="D52" s="577"/>
      <c r="E52" s="577"/>
      <c r="F52" s="577"/>
      <c r="G52" s="577"/>
      <c r="H52" s="577"/>
      <c r="I52" s="577"/>
      <c r="J52" s="577"/>
      <c r="K52" s="577"/>
      <c r="L52" s="577"/>
      <c r="M52" s="577"/>
      <c r="N52" s="577"/>
      <c r="O52" s="577"/>
      <c r="P52" s="577"/>
      <c r="Q52" s="624"/>
      <c r="R52" s="624"/>
      <c r="S52" s="624"/>
      <c r="T52" s="624"/>
      <c r="U52" s="624"/>
      <c r="V52" s="624"/>
      <c r="W52" s="624"/>
      <c r="X52" s="624"/>
      <c r="Y52" s="624"/>
      <c r="Z52" s="624"/>
      <c r="AA52" s="624"/>
    </row>
  </sheetData>
  <mergeCells count="120">
    <mergeCell ref="Q7:T7"/>
    <mergeCell ref="U7:X7"/>
    <mergeCell ref="Y7:AA7"/>
    <mergeCell ref="Q8:T8"/>
    <mergeCell ref="U8:X8"/>
    <mergeCell ref="Y8:AA8"/>
    <mergeCell ref="Q5:T5"/>
    <mergeCell ref="U5:X5"/>
    <mergeCell ref="Y5:AA5"/>
    <mergeCell ref="Q6:T6"/>
    <mergeCell ref="U6:X6"/>
    <mergeCell ref="Y6:AA6"/>
    <mergeCell ref="Q12:T12"/>
    <mergeCell ref="U12:X12"/>
    <mergeCell ref="Y12:AA12"/>
    <mergeCell ref="Q13:T13"/>
    <mergeCell ref="U13:X13"/>
    <mergeCell ref="Y13:AA13"/>
    <mergeCell ref="Q9:T9"/>
    <mergeCell ref="U9:X9"/>
    <mergeCell ref="Y9:AA9"/>
    <mergeCell ref="Q10:T10"/>
    <mergeCell ref="U10:X10"/>
    <mergeCell ref="Y10:AA10"/>
    <mergeCell ref="Q16:T16"/>
    <mergeCell ref="U16:X16"/>
    <mergeCell ref="Y16:AA16"/>
    <mergeCell ref="Q18:T18"/>
    <mergeCell ref="U18:X18"/>
    <mergeCell ref="Y18:AA18"/>
    <mergeCell ref="Q14:T14"/>
    <mergeCell ref="U14:X14"/>
    <mergeCell ref="Y14:AA14"/>
    <mergeCell ref="Q15:T15"/>
    <mergeCell ref="U15:X15"/>
    <mergeCell ref="Y15:AA15"/>
    <mergeCell ref="Q21:T21"/>
    <mergeCell ref="U21:X21"/>
    <mergeCell ref="Y21:AA21"/>
    <mergeCell ref="Q23:T23"/>
    <mergeCell ref="U23:X23"/>
    <mergeCell ref="Y23:AA23"/>
    <mergeCell ref="Q19:T19"/>
    <mergeCell ref="U19:X19"/>
    <mergeCell ref="Y19:AA19"/>
    <mergeCell ref="Q20:T20"/>
    <mergeCell ref="U20:X20"/>
    <mergeCell ref="Y20:AA20"/>
    <mergeCell ref="Q27:T27"/>
    <mergeCell ref="U27:X27"/>
    <mergeCell ref="Y27:AA27"/>
    <mergeCell ref="Q28:T28"/>
    <mergeCell ref="U28:X28"/>
    <mergeCell ref="Y28:AA28"/>
    <mergeCell ref="Q24:T24"/>
    <mergeCell ref="U24:X24"/>
    <mergeCell ref="Y24:AA24"/>
    <mergeCell ref="Q25:T25"/>
    <mergeCell ref="U25:X25"/>
    <mergeCell ref="Y25:AA25"/>
    <mergeCell ref="Q32:T32"/>
    <mergeCell ref="U32:X32"/>
    <mergeCell ref="Y32:AA32"/>
    <mergeCell ref="Q33:T33"/>
    <mergeCell ref="U33:X33"/>
    <mergeCell ref="Y33:AA33"/>
    <mergeCell ref="Q29:T29"/>
    <mergeCell ref="U29:X29"/>
    <mergeCell ref="Y29:AA29"/>
    <mergeCell ref="Q31:T31"/>
    <mergeCell ref="U31:X31"/>
    <mergeCell ref="Y31:AA31"/>
    <mergeCell ref="Q36:T36"/>
    <mergeCell ref="U36:X36"/>
    <mergeCell ref="Y36:AA36"/>
    <mergeCell ref="Q38:T38"/>
    <mergeCell ref="U38:X38"/>
    <mergeCell ref="Y38:AA38"/>
    <mergeCell ref="Q34:T34"/>
    <mergeCell ref="U34:X34"/>
    <mergeCell ref="Y34:AA34"/>
    <mergeCell ref="Q35:T35"/>
    <mergeCell ref="U35:X35"/>
    <mergeCell ref="Y35:AA35"/>
    <mergeCell ref="Q41:T41"/>
    <mergeCell ref="U41:X41"/>
    <mergeCell ref="Y41:AA41"/>
    <mergeCell ref="Q42:T42"/>
    <mergeCell ref="U42:X42"/>
    <mergeCell ref="Y42:AA42"/>
    <mergeCell ref="Q39:T39"/>
    <mergeCell ref="U39:X39"/>
    <mergeCell ref="Y39:AA39"/>
    <mergeCell ref="Q40:T40"/>
    <mergeCell ref="U40:X40"/>
    <mergeCell ref="Y40:AA40"/>
    <mergeCell ref="Q46:T46"/>
    <mergeCell ref="U46:X46"/>
    <mergeCell ref="Y46:AA46"/>
    <mergeCell ref="Q47:T47"/>
    <mergeCell ref="U47:X47"/>
    <mergeCell ref="Y47:AA47"/>
    <mergeCell ref="Q44:T44"/>
    <mergeCell ref="U44:X44"/>
    <mergeCell ref="Y44:AA44"/>
    <mergeCell ref="Q45:T45"/>
    <mergeCell ref="U45:X45"/>
    <mergeCell ref="Y45:AA45"/>
    <mergeCell ref="Q51:T51"/>
    <mergeCell ref="U51:X51"/>
    <mergeCell ref="Y51:AA51"/>
    <mergeCell ref="Q52:T52"/>
    <mergeCell ref="U52:X52"/>
    <mergeCell ref="Y52:AA52"/>
    <mergeCell ref="Q48:T48"/>
    <mergeCell ref="U48:X48"/>
    <mergeCell ref="Y48:AA48"/>
    <mergeCell ref="Q50:T50"/>
    <mergeCell ref="U50:X50"/>
    <mergeCell ref="Y50:AA50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75" orientation="portrait" r:id="rId1"/>
  <headerFooter>
    <oddHeader>&amp;CP ř í l o h a  č. 1h) 
k usnesení Zastupitelstva  MČ Praha 4 č. 11Z-3/2024 ze dne 19. 6 .2024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Layout" zoomScaleNormal="100" workbookViewId="0">
      <selection activeCell="G16" sqref="G16"/>
    </sheetView>
  </sheetViews>
  <sheetFormatPr defaultRowHeight="12.75" x14ac:dyDescent="0.2"/>
  <cols>
    <col min="1" max="2" width="2.140625" customWidth="1"/>
    <col min="3" max="3" width="4.140625" customWidth="1"/>
    <col min="4" max="4" width="10.85546875" customWidth="1"/>
    <col min="5" max="6" width="8" customWidth="1"/>
    <col min="7" max="7" width="4.140625" customWidth="1"/>
    <col min="8" max="9" width="2.140625" customWidth="1"/>
    <col min="10" max="10" width="4.140625" customWidth="1"/>
    <col min="11" max="11" width="10.85546875" customWidth="1"/>
    <col min="12" max="12" width="0.7109375" customWidth="1"/>
    <col min="13" max="13" width="11.85546875" customWidth="1"/>
    <col min="14" max="14" width="6" hidden="1" customWidth="1"/>
    <col min="15" max="15" width="6" customWidth="1"/>
    <col min="16" max="16" width="4.28515625" customWidth="1"/>
    <col min="17" max="17" width="15.7109375" customWidth="1"/>
  </cols>
  <sheetData>
    <row r="1" spans="1:17" x14ac:dyDescent="0.2">
      <c r="A1" s="42" t="s">
        <v>1658</v>
      </c>
      <c r="B1" s="42"/>
      <c r="C1" s="42"/>
      <c r="D1" s="42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 t="s">
        <v>2273</v>
      </c>
    </row>
    <row r="2" spans="1:17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372"/>
      <c r="M2" s="372"/>
      <c r="N2" s="372"/>
      <c r="O2" s="372"/>
      <c r="P2" s="372"/>
      <c r="Q2" s="372" t="s">
        <v>1501</v>
      </c>
    </row>
    <row r="3" spans="1:17" ht="21" x14ac:dyDescent="0.2">
      <c r="A3" s="47"/>
      <c r="B3" s="47"/>
      <c r="C3" s="47"/>
      <c r="D3" s="47"/>
      <c r="E3" s="48" t="s">
        <v>2274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x14ac:dyDescent="0.2">
      <c r="A4" s="47"/>
      <c r="B4" s="47"/>
      <c r="C4" s="49"/>
      <c r="D4" s="49"/>
      <c r="E4" s="50" t="s">
        <v>1499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">
      <c r="A5" s="47"/>
      <c r="B5" s="47"/>
      <c r="C5" s="47"/>
      <c r="D5" s="47"/>
      <c r="E5" s="47" t="s">
        <v>1052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5" x14ac:dyDescent="0.2">
      <c r="A6" s="47"/>
      <c r="B6" s="47"/>
      <c r="C6" s="47"/>
      <c r="D6" s="47"/>
      <c r="E6" s="86" t="s">
        <v>425</v>
      </c>
      <c r="F6" s="54" t="s">
        <v>1516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13.5" x14ac:dyDescent="0.2">
      <c r="A7" s="47"/>
      <c r="B7" s="47"/>
      <c r="C7" s="47"/>
      <c r="D7" s="47"/>
      <c r="E7" s="420" t="s">
        <v>426</v>
      </c>
      <c r="F7" s="54" t="s">
        <v>51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13.5" x14ac:dyDescent="0.2">
      <c r="A8" s="47"/>
      <c r="B8" s="47"/>
      <c r="C8" s="47"/>
      <c r="D8" s="47"/>
      <c r="E8" s="420" t="s">
        <v>427</v>
      </c>
      <c r="F8" s="54" t="s">
        <v>52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x14ac:dyDescent="0.2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</row>
    <row r="10" spans="1:17" x14ac:dyDescent="0.2">
      <c r="A10" s="495"/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  <c r="Q10" s="495"/>
    </row>
    <row r="11" spans="1:17" x14ac:dyDescent="0.2">
      <c r="A11" s="45" t="s">
        <v>2256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x14ac:dyDescent="0.2">
      <c r="A12" s="316" t="s">
        <v>429</v>
      </c>
      <c r="B12" s="316"/>
      <c r="C12" s="316"/>
      <c r="D12" s="316"/>
      <c r="E12" s="316"/>
      <c r="F12" s="316"/>
      <c r="G12" s="317"/>
      <c r="H12" s="317"/>
      <c r="I12" s="317"/>
      <c r="J12" s="317" t="s">
        <v>430</v>
      </c>
      <c r="K12" s="373"/>
      <c r="L12" s="374"/>
      <c r="M12" s="374" t="s">
        <v>814</v>
      </c>
      <c r="N12" s="374"/>
      <c r="O12" s="373"/>
      <c r="P12" s="374"/>
      <c r="Q12" s="374" t="s">
        <v>811</v>
      </c>
    </row>
    <row r="13" spans="1:17" x14ac:dyDescent="0.2">
      <c r="A13" s="320" t="s">
        <v>433</v>
      </c>
      <c r="B13" s="320"/>
      <c r="C13" s="320"/>
      <c r="D13" s="320" t="s">
        <v>434</v>
      </c>
      <c r="E13" s="320"/>
      <c r="F13" s="320"/>
      <c r="G13" s="320"/>
      <c r="H13" s="321"/>
      <c r="I13" s="321"/>
      <c r="J13" s="321" t="s">
        <v>435</v>
      </c>
      <c r="K13" s="327"/>
      <c r="L13" s="321" t="s">
        <v>899</v>
      </c>
      <c r="M13" s="321"/>
      <c r="N13" s="328" t="s">
        <v>900</v>
      </c>
      <c r="O13" s="321"/>
      <c r="P13" s="321" t="s">
        <v>899</v>
      </c>
      <c r="Q13" s="375" t="s">
        <v>900</v>
      </c>
    </row>
    <row r="14" spans="1:17" x14ac:dyDescent="0.2">
      <c r="A14" s="320"/>
      <c r="B14" s="320"/>
      <c r="C14" s="320"/>
      <c r="D14" s="320"/>
      <c r="E14" s="320"/>
      <c r="F14" s="320"/>
      <c r="G14" s="320"/>
      <c r="H14" s="321"/>
      <c r="I14" s="321"/>
      <c r="J14" s="321"/>
      <c r="K14" s="327"/>
      <c r="L14" s="321" t="s">
        <v>63</v>
      </c>
      <c r="M14" s="321"/>
      <c r="N14" s="328" t="s">
        <v>64</v>
      </c>
      <c r="O14" s="321"/>
      <c r="P14" s="321" t="s">
        <v>65</v>
      </c>
      <c r="Q14" s="376" t="s">
        <v>439</v>
      </c>
    </row>
    <row r="15" spans="1:17" x14ac:dyDescent="0.2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17" x14ac:dyDescent="0.2">
      <c r="A16" s="377" t="s">
        <v>441</v>
      </c>
      <c r="B16" s="377"/>
      <c r="C16" s="377"/>
      <c r="D16" s="377" t="s">
        <v>901</v>
      </c>
      <c r="E16" s="377"/>
      <c r="F16" s="377"/>
      <c r="G16" s="377"/>
      <c r="H16" s="377"/>
      <c r="I16" s="377"/>
      <c r="J16" s="331"/>
      <c r="K16" s="611"/>
      <c r="L16" s="611"/>
      <c r="M16" s="611">
        <v>299099285.69</v>
      </c>
      <c r="N16" s="611"/>
      <c r="O16" s="611"/>
      <c r="P16" s="611"/>
      <c r="Q16" s="378">
        <v>285033978.02999997</v>
      </c>
    </row>
    <row r="17" spans="1:17" x14ac:dyDescent="0.2">
      <c r="A17" s="534"/>
      <c r="B17" s="534"/>
      <c r="C17" s="534"/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  <c r="P17" s="534"/>
      <c r="Q17" s="534"/>
    </row>
    <row r="18" spans="1:17" x14ac:dyDescent="0.2">
      <c r="A18" s="379"/>
      <c r="B18" s="333" t="s">
        <v>443</v>
      </c>
      <c r="C18" s="333"/>
      <c r="D18" s="333" t="s">
        <v>902</v>
      </c>
      <c r="E18" s="333"/>
      <c r="F18" s="333"/>
      <c r="G18" s="333"/>
      <c r="H18" s="333"/>
      <c r="I18" s="333"/>
      <c r="J18" s="334"/>
      <c r="K18" s="609"/>
      <c r="L18" s="609"/>
      <c r="M18" s="609">
        <v>299097673.27999997</v>
      </c>
      <c r="N18" s="609"/>
      <c r="O18" s="609"/>
      <c r="P18" s="609"/>
      <c r="Q18" s="379">
        <v>285033902.39999998</v>
      </c>
    </row>
    <row r="19" spans="1:17" x14ac:dyDescent="0.2">
      <c r="A19" s="380"/>
      <c r="B19" s="339"/>
      <c r="C19" s="339" t="s">
        <v>445</v>
      </c>
      <c r="D19" s="229" t="s">
        <v>903</v>
      </c>
      <c r="E19" s="229"/>
      <c r="F19" s="229"/>
      <c r="G19" s="229"/>
      <c r="H19" s="229"/>
      <c r="I19" s="229"/>
      <c r="J19" s="421" t="s">
        <v>904</v>
      </c>
      <c r="K19" s="607"/>
      <c r="L19" s="607"/>
      <c r="M19" s="607">
        <v>90979.17</v>
      </c>
      <c r="N19" s="607"/>
      <c r="O19" s="607"/>
      <c r="P19" s="607"/>
      <c r="Q19" s="381">
        <v>95330.31</v>
      </c>
    </row>
    <row r="20" spans="1:17" x14ac:dyDescent="0.2">
      <c r="A20" s="380"/>
      <c r="B20" s="339"/>
      <c r="C20" s="339" t="s">
        <v>448</v>
      </c>
      <c r="D20" s="229" t="s">
        <v>905</v>
      </c>
      <c r="E20" s="229"/>
      <c r="F20" s="229"/>
      <c r="G20" s="229"/>
      <c r="H20" s="229"/>
      <c r="I20" s="229"/>
      <c r="J20" s="421" t="s">
        <v>906</v>
      </c>
      <c r="K20" s="607"/>
      <c r="L20" s="607"/>
      <c r="M20" s="607">
        <v>2707911.2</v>
      </c>
      <c r="N20" s="607"/>
      <c r="O20" s="607"/>
      <c r="P20" s="607"/>
      <c r="Q20" s="381">
        <v>7785379.75</v>
      </c>
    </row>
    <row r="21" spans="1:17" x14ac:dyDescent="0.2">
      <c r="A21" s="380"/>
      <c r="B21" s="339"/>
      <c r="C21" s="339" t="s">
        <v>451</v>
      </c>
      <c r="D21" s="229" t="s">
        <v>907</v>
      </c>
      <c r="E21" s="229"/>
      <c r="F21" s="229"/>
      <c r="G21" s="229"/>
      <c r="H21" s="229"/>
      <c r="I21" s="229"/>
      <c r="J21" s="421" t="s">
        <v>908</v>
      </c>
      <c r="K21" s="607"/>
      <c r="L21" s="607"/>
      <c r="M21" s="607"/>
      <c r="N21" s="607"/>
      <c r="O21" s="607"/>
      <c r="P21" s="607"/>
      <c r="Q21" s="381"/>
    </row>
    <row r="22" spans="1:17" x14ac:dyDescent="0.2">
      <c r="A22" s="380"/>
      <c r="B22" s="339"/>
      <c r="C22" s="339" t="s">
        <v>454</v>
      </c>
      <c r="D22" s="229" t="s">
        <v>909</v>
      </c>
      <c r="E22" s="229"/>
      <c r="F22" s="229"/>
      <c r="G22" s="229"/>
      <c r="H22" s="229"/>
      <c r="I22" s="229"/>
      <c r="J22" s="421" t="s">
        <v>910</v>
      </c>
      <c r="K22" s="607"/>
      <c r="L22" s="607"/>
      <c r="M22" s="607"/>
      <c r="N22" s="607"/>
      <c r="O22" s="607"/>
      <c r="P22" s="607"/>
      <c r="Q22" s="381"/>
    </row>
    <row r="23" spans="1:17" x14ac:dyDescent="0.2">
      <c r="A23" s="380"/>
      <c r="B23" s="339"/>
      <c r="C23" s="339" t="s">
        <v>457</v>
      </c>
      <c r="D23" s="229" t="s">
        <v>911</v>
      </c>
      <c r="E23" s="229"/>
      <c r="F23" s="229"/>
      <c r="G23" s="229"/>
      <c r="H23" s="229"/>
      <c r="I23" s="229"/>
      <c r="J23" s="421" t="s">
        <v>912</v>
      </c>
      <c r="K23" s="607"/>
      <c r="L23" s="607"/>
      <c r="M23" s="607"/>
      <c r="N23" s="607"/>
      <c r="O23" s="607"/>
      <c r="P23" s="607"/>
      <c r="Q23" s="381"/>
    </row>
    <row r="24" spans="1:17" x14ac:dyDescent="0.2">
      <c r="A24" s="380"/>
      <c r="B24" s="339"/>
      <c r="C24" s="339" t="s">
        <v>460</v>
      </c>
      <c r="D24" s="229" t="s">
        <v>913</v>
      </c>
      <c r="E24" s="229"/>
      <c r="F24" s="229"/>
      <c r="G24" s="229"/>
      <c r="H24" s="229"/>
      <c r="I24" s="229"/>
      <c r="J24" s="421" t="s">
        <v>914</v>
      </c>
      <c r="K24" s="607"/>
      <c r="L24" s="607"/>
      <c r="M24" s="607"/>
      <c r="N24" s="607"/>
      <c r="O24" s="607"/>
      <c r="P24" s="607"/>
      <c r="Q24" s="381"/>
    </row>
    <row r="25" spans="1:17" x14ac:dyDescent="0.2">
      <c r="A25" s="380"/>
      <c r="B25" s="339"/>
      <c r="C25" s="339" t="s">
        <v>463</v>
      </c>
      <c r="D25" s="229" t="s">
        <v>915</v>
      </c>
      <c r="E25" s="229"/>
      <c r="F25" s="229"/>
      <c r="G25" s="229"/>
      <c r="H25" s="229"/>
      <c r="I25" s="229"/>
      <c r="J25" s="421" t="s">
        <v>916</v>
      </c>
      <c r="K25" s="607"/>
      <c r="L25" s="607"/>
      <c r="M25" s="607"/>
      <c r="N25" s="607"/>
      <c r="O25" s="607"/>
      <c r="P25" s="607"/>
      <c r="Q25" s="381"/>
    </row>
    <row r="26" spans="1:17" x14ac:dyDescent="0.2">
      <c r="A26" s="380"/>
      <c r="B26" s="339"/>
      <c r="C26" s="339" t="s">
        <v>466</v>
      </c>
      <c r="D26" s="229" t="s">
        <v>138</v>
      </c>
      <c r="E26" s="229"/>
      <c r="F26" s="229"/>
      <c r="G26" s="229"/>
      <c r="H26" s="229"/>
      <c r="I26" s="229"/>
      <c r="J26" s="421" t="s">
        <v>917</v>
      </c>
      <c r="K26" s="607"/>
      <c r="L26" s="607"/>
      <c r="M26" s="607">
        <v>133781066.63</v>
      </c>
      <c r="N26" s="607"/>
      <c r="O26" s="607"/>
      <c r="P26" s="607"/>
      <c r="Q26" s="381">
        <v>114811562.47</v>
      </c>
    </row>
    <row r="27" spans="1:17" x14ac:dyDescent="0.2">
      <c r="A27" s="380"/>
      <c r="B27" s="339"/>
      <c r="C27" s="339" t="s">
        <v>469</v>
      </c>
      <c r="D27" s="229" t="s">
        <v>918</v>
      </c>
      <c r="E27" s="229"/>
      <c r="F27" s="229"/>
      <c r="G27" s="229"/>
      <c r="H27" s="229"/>
      <c r="I27" s="229"/>
      <c r="J27" s="421" t="s">
        <v>919</v>
      </c>
      <c r="K27" s="607"/>
      <c r="L27" s="607"/>
      <c r="M27" s="607"/>
      <c r="N27" s="607"/>
      <c r="O27" s="607"/>
      <c r="P27" s="607"/>
      <c r="Q27" s="381"/>
    </row>
    <row r="28" spans="1:17" x14ac:dyDescent="0.2">
      <c r="A28" s="380"/>
      <c r="B28" s="339"/>
      <c r="C28" s="339" t="s">
        <v>490</v>
      </c>
      <c r="D28" s="229" t="s">
        <v>920</v>
      </c>
      <c r="E28" s="229"/>
      <c r="F28" s="229"/>
      <c r="G28" s="229"/>
      <c r="H28" s="229"/>
      <c r="I28" s="229"/>
      <c r="J28" s="421" t="s">
        <v>921</v>
      </c>
      <c r="K28" s="607"/>
      <c r="L28" s="607"/>
      <c r="M28" s="607"/>
      <c r="N28" s="607"/>
      <c r="O28" s="607"/>
      <c r="P28" s="607"/>
      <c r="Q28" s="381"/>
    </row>
    <row r="29" spans="1:17" x14ac:dyDescent="0.2">
      <c r="A29" s="380"/>
      <c r="B29" s="339"/>
      <c r="C29" s="339" t="s">
        <v>569</v>
      </c>
      <c r="D29" s="229" t="s">
        <v>922</v>
      </c>
      <c r="E29" s="229"/>
      <c r="F29" s="229"/>
      <c r="G29" s="229"/>
      <c r="H29" s="229"/>
      <c r="I29" s="229"/>
      <c r="J29" s="421" t="s">
        <v>923</v>
      </c>
      <c r="K29" s="607"/>
      <c r="L29" s="607"/>
      <c r="M29" s="607"/>
      <c r="N29" s="607"/>
      <c r="O29" s="607"/>
      <c r="P29" s="607"/>
      <c r="Q29" s="381"/>
    </row>
    <row r="30" spans="1:17" x14ac:dyDescent="0.2">
      <c r="A30" s="380"/>
      <c r="B30" s="339"/>
      <c r="C30" s="339" t="s">
        <v>572</v>
      </c>
      <c r="D30" s="229" t="s">
        <v>924</v>
      </c>
      <c r="E30" s="229"/>
      <c r="F30" s="229"/>
      <c r="G30" s="229"/>
      <c r="H30" s="229"/>
      <c r="I30" s="229"/>
      <c r="J30" s="421" t="s">
        <v>925</v>
      </c>
      <c r="K30" s="607"/>
      <c r="L30" s="607"/>
      <c r="M30" s="607">
        <v>54267695.060000002</v>
      </c>
      <c r="N30" s="607"/>
      <c r="O30" s="607"/>
      <c r="P30" s="607"/>
      <c r="Q30" s="381">
        <v>51974582.409999996</v>
      </c>
    </row>
    <row r="31" spans="1:17" x14ac:dyDescent="0.2">
      <c r="A31" s="380"/>
      <c r="B31" s="339"/>
      <c r="C31" s="339" t="s">
        <v>575</v>
      </c>
      <c r="D31" s="229" t="s">
        <v>926</v>
      </c>
      <c r="E31" s="229"/>
      <c r="F31" s="229"/>
      <c r="G31" s="229"/>
      <c r="H31" s="229"/>
      <c r="I31" s="229"/>
      <c r="J31" s="421" t="s">
        <v>927</v>
      </c>
      <c r="K31" s="607"/>
      <c r="L31" s="607"/>
      <c r="M31" s="607">
        <v>21599937</v>
      </c>
      <c r="N31" s="607"/>
      <c r="O31" s="607"/>
      <c r="P31" s="607"/>
      <c r="Q31" s="381">
        <v>20953824</v>
      </c>
    </row>
    <row r="32" spans="1:17" x14ac:dyDescent="0.2">
      <c r="A32" s="380"/>
      <c r="B32" s="339"/>
      <c r="C32" s="339" t="s">
        <v>578</v>
      </c>
      <c r="D32" s="229" t="s">
        <v>928</v>
      </c>
      <c r="E32" s="229"/>
      <c r="F32" s="229"/>
      <c r="G32" s="229"/>
      <c r="H32" s="229"/>
      <c r="I32" s="229"/>
      <c r="J32" s="421" t="s">
        <v>929</v>
      </c>
      <c r="K32" s="607"/>
      <c r="L32" s="607"/>
      <c r="M32" s="607">
        <v>7240416</v>
      </c>
      <c r="N32" s="607"/>
      <c r="O32" s="607"/>
      <c r="P32" s="607"/>
      <c r="Q32" s="381">
        <v>6995841</v>
      </c>
    </row>
    <row r="33" spans="1:17" x14ac:dyDescent="0.2">
      <c r="A33" s="380"/>
      <c r="B33" s="339"/>
      <c r="C33" s="339" t="s">
        <v>581</v>
      </c>
      <c r="D33" s="229" t="s">
        <v>930</v>
      </c>
      <c r="E33" s="229"/>
      <c r="F33" s="229"/>
      <c r="G33" s="229"/>
      <c r="H33" s="229"/>
      <c r="I33" s="229"/>
      <c r="J33" s="421" t="s">
        <v>931</v>
      </c>
      <c r="K33" s="607"/>
      <c r="L33" s="607"/>
      <c r="M33" s="607"/>
      <c r="N33" s="607"/>
      <c r="O33" s="607"/>
      <c r="P33" s="607"/>
      <c r="Q33" s="381"/>
    </row>
    <row r="34" spans="1:17" x14ac:dyDescent="0.2">
      <c r="A34" s="380"/>
      <c r="B34" s="339"/>
      <c r="C34" s="339" t="s">
        <v>584</v>
      </c>
      <c r="D34" s="229" t="s">
        <v>932</v>
      </c>
      <c r="E34" s="229"/>
      <c r="F34" s="229"/>
      <c r="G34" s="229"/>
      <c r="H34" s="229"/>
      <c r="I34" s="229"/>
      <c r="J34" s="421" t="s">
        <v>933</v>
      </c>
      <c r="K34" s="607"/>
      <c r="L34" s="607"/>
      <c r="M34" s="607"/>
      <c r="N34" s="607"/>
      <c r="O34" s="607"/>
      <c r="P34" s="607"/>
      <c r="Q34" s="381"/>
    </row>
    <row r="35" spans="1:17" x14ac:dyDescent="0.2">
      <c r="A35" s="380"/>
      <c r="B35" s="339"/>
      <c r="C35" s="339" t="s">
        <v>587</v>
      </c>
      <c r="D35" s="229" t="s">
        <v>934</v>
      </c>
      <c r="E35" s="229"/>
      <c r="F35" s="229"/>
      <c r="G35" s="229"/>
      <c r="H35" s="229"/>
      <c r="I35" s="229"/>
      <c r="J35" s="421" t="s">
        <v>935</v>
      </c>
      <c r="K35" s="607"/>
      <c r="L35" s="607"/>
      <c r="M35" s="607"/>
      <c r="N35" s="607"/>
      <c r="O35" s="607"/>
      <c r="P35" s="607"/>
      <c r="Q35" s="381"/>
    </row>
    <row r="36" spans="1:17" x14ac:dyDescent="0.2">
      <c r="A36" s="380"/>
      <c r="B36" s="339"/>
      <c r="C36" s="339" t="s">
        <v>590</v>
      </c>
      <c r="D36" s="229" t="s">
        <v>936</v>
      </c>
      <c r="E36" s="229"/>
      <c r="F36" s="229"/>
      <c r="G36" s="229"/>
      <c r="H36" s="229"/>
      <c r="I36" s="229"/>
      <c r="J36" s="421" t="s">
        <v>937</v>
      </c>
      <c r="K36" s="607"/>
      <c r="L36" s="607"/>
      <c r="M36" s="607"/>
      <c r="N36" s="607"/>
      <c r="O36" s="607"/>
      <c r="P36" s="607"/>
      <c r="Q36" s="381"/>
    </row>
    <row r="37" spans="1:17" x14ac:dyDescent="0.2">
      <c r="A37" s="380"/>
      <c r="B37" s="339"/>
      <c r="C37" s="339" t="s">
        <v>720</v>
      </c>
      <c r="D37" s="229" t="s">
        <v>938</v>
      </c>
      <c r="E37" s="229"/>
      <c r="F37" s="229"/>
      <c r="G37" s="229"/>
      <c r="H37" s="229"/>
      <c r="I37" s="229"/>
      <c r="J37" s="421" t="s">
        <v>939</v>
      </c>
      <c r="K37" s="607"/>
      <c r="L37" s="607"/>
      <c r="M37" s="607">
        <v>29998</v>
      </c>
      <c r="N37" s="607"/>
      <c r="O37" s="607"/>
      <c r="P37" s="607"/>
      <c r="Q37" s="381">
        <v>29998</v>
      </c>
    </row>
    <row r="38" spans="1:17" x14ac:dyDescent="0.2">
      <c r="A38" s="380"/>
      <c r="B38" s="339"/>
      <c r="C38" s="339" t="s">
        <v>723</v>
      </c>
      <c r="D38" s="229" t="s">
        <v>940</v>
      </c>
      <c r="E38" s="229"/>
      <c r="F38" s="229"/>
      <c r="G38" s="229"/>
      <c r="H38" s="229"/>
      <c r="I38" s="229"/>
      <c r="J38" s="421" t="s">
        <v>941</v>
      </c>
      <c r="K38" s="607"/>
      <c r="L38" s="607"/>
      <c r="M38" s="607">
        <v>205349</v>
      </c>
      <c r="N38" s="607"/>
      <c r="O38" s="607"/>
      <c r="P38" s="607"/>
      <c r="Q38" s="381">
        <v>397458</v>
      </c>
    </row>
    <row r="39" spans="1:17" x14ac:dyDescent="0.2">
      <c r="A39" s="380"/>
      <c r="B39" s="339"/>
      <c r="C39" s="339" t="s">
        <v>942</v>
      </c>
      <c r="D39" s="229" t="s">
        <v>943</v>
      </c>
      <c r="E39" s="229"/>
      <c r="F39" s="229"/>
      <c r="G39" s="229"/>
      <c r="H39" s="229"/>
      <c r="I39" s="229"/>
      <c r="J39" s="421" t="s">
        <v>944</v>
      </c>
      <c r="K39" s="607"/>
      <c r="L39" s="607"/>
      <c r="M39" s="607">
        <v>1488</v>
      </c>
      <c r="N39" s="607"/>
      <c r="O39" s="607"/>
      <c r="P39" s="607"/>
      <c r="Q39" s="381"/>
    </row>
    <row r="40" spans="1:17" x14ac:dyDescent="0.2">
      <c r="A40" s="380"/>
      <c r="B40" s="339"/>
      <c r="C40" s="339" t="s">
        <v>593</v>
      </c>
      <c r="D40" s="229" t="s">
        <v>945</v>
      </c>
      <c r="E40" s="229"/>
      <c r="F40" s="229"/>
      <c r="G40" s="229"/>
      <c r="H40" s="229"/>
      <c r="I40" s="229"/>
      <c r="J40" s="421" t="s">
        <v>946</v>
      </c>
      <c r="K40" s="607"/>
      <c r="L40" s="607"/>
      <c r="M40" s="607"/>
      <c r="N40" s="607"/>
      <c r="O40" s="607"/>
      <c r="P40" s="607"/>
      <c r="Q40" s="381"/>
    </row>
    <row r="41" spans="1:17" x14ac:dyDescent="0.2">
      <c r="A41" s="380"/>
      <c r="B41" s="339"/>
      <c r="C41" s="339" t="s">
        <v>596</v>
      </c>
      <c r="D41" s="229" t="s">
        <v>947</v>
      </c>
      <c r="E41" s="229"/>
      <c r="F41" s="229"/>
      <c r="G41" s="229"/>
      <c r="H41" s="229"/>
      <c r="I41" s="229"/>
      <c r="J41" s="421" t="s">
        <v>948</v>
      </c>
      <c r="K41" s="607"/>
      <c r="L41" s="607"/>
      <c r="M41" s="607"/>
      <c r="N41" s="607"/>
      <c r="O41" s="607"/>
      <c r="P41" s="607"/>
      <c r="Q41" s="381"/>
    </row>
    <row r="42" spans="1:17" x14ac:dyDescent="0.2">
      <c r="A42" s="380"/>
      <c r="B42" s="339"/>
      <c r="C42" s="339" t="s">
        <v>599</v>
      </c>
      <c r="D42" s="229" t="s">
        <v>949</v>
      </c>
      <c r="E42" s="229"/>
      <c r="F42" s="229"/>
      <c r="G42" s="229"/>
      <c r="H42" s="229"/>
      <c r="I42" s="229"/>
      <c r="J42" s="421" t="s">
        <v>950</v>
      </c>
      <c r="K42" s="607"/>
      <c r="L42" s="607"/>
      <c r="M42" s="607"/>
      <c r="N42" s="607"/>
      <c r="O42" s="607"/>
      <c r="P42" s="607"/>
      <c r="Q42" s="381"/>
    </row>
    <row r="43" spans="1:17" x14ac:dyDescent="0.2">
      <c r="A43" s="380"/>
      <c r="B43" s="339"/>
      <c r="C43" s="339" t="s">
        <v>602</v>
      </c>
      <c r="D43" s="229" t="s">
        <v>951</v>
      </c>
      <c r="E43" s="229"/>
      <c r="F43" s="229"/>
      <c r="G43" s="229"/>
      <c r="H43" s="229"/>
      <c r="I43" s="229"/>
      <c r="J43" s="421" t="s">
        <v>952</v>
      </c>
      <c r="K43" s="607"/>
      <c r="L43" s="607"/>
      <c r="M43" s="607"/>
      <c r="N43" s="607"/>
      <c r="O43" s="607"/>
      <c r="P43" s="607"/>
      <c r="Q43" s="381"/>
    </row>
    <row r="44" spans="1:17" x14ac:dyDescent="0.2">
      <c r="A44" s="380"/>
      <c r="B44" s="339"/>
      <c r="C44" s="339" t="s">
        <v>605</v>
      </c>
      <c r="D44" s="229" t="s">
        <v>953</v>
      </c>
      <c r="E44" s="229"/>
      <c r="F44" s="229"/>
      <c r="G44" s="229"/>
      <c r="H44" s="229"/>
      <c r="I44" s="229"/>
      <c r="J44" s="421" t="s">
        <v>954</v>
      </c>
      <c r="K44" s="607"/>
      <c r="L44" s="607"/>
      <c r="M44" s="607"/>
      <c r="N44" s="607"/>
      <c r="O44" s="607"/>
      <c r="P44" s="607"/>
      <c r="Q44" s="381"/>
    </row>
    <row r="45" spans="1:17" x14ac:dyDescent="0.2">
      <c r="A45" s="380"/>
      <c r="B45" s="339"/>
      <c r="C45" s="339" t="s">
        <v>608</v>
      </c>
      <c r="D45" s="229" t="s">
        <v>758</v>
      </c>
      <c r="E45" s="229"/>
      <c r="F45" s="229"/>
      <c r="G45" s="229"/>
      <c r="H45" s="229"/>
      <c r="I45" s="229"/>
      <c r="J45" s="421" t="s">
        <v>955</v>
      </c>
      <c r="K45" s="607"/>
      <c r="L45" s="607"/>
      <c r="M45" s="607">
        <v>55579659</v>
      </c>
      <c r="N45" s="607"/>
      <c r="O45" s="607"/>
      <c r="P45" s="607"/>
      <c r="Q45" s="381">
        <v>56623121</v>
      </c>
    </row>
    <row r="46" spans="1:17" x14ac:dyDescent="0.2">
      <c r="A46" s="380"/>
      <c r="B46" s="339"/>
      <c r="C46" s="339" t="s">
        <v>611</v>
      </c>
      <c r="D46" s="229" t="s">
        <v>956</v>
      </c>
      <c r="E46" s="229"/>
      <c r="F46" s="229"/>
      <c r="G46" s="229"/>
      <c r="H46" s="229"/>
      <c r="I46" s="229"/>
      <c r="J46" s="421" t="s">
        <v>957</v>
      </c>
      <c r="K46" s="607"/>
      <c r="L46" s="607"/>
      <c r="M46" s="607"/>
      <c r="N46" s="607"/>
      <c r="O46" s="607"/>
      <c r="P46" s="607"/>
      <c r="Q46" s="381"/>
    </row>
    <row r="47" spans="1:17" x14ac:dyDescent="0.2">
      <c r="A47" s="380"/>
      <c r="B47" s="339"/>
      <c r="C47" s="339" t="s">
        <v>614</v>
      </c>
      <c r="D47" s="229" t="s">
        <v>958</v>
      </c>
      <c r="E47" s="229"/>
      <c r="F47" s="229"/>
      <c r="G47" s="229"/>
      <c r="H47" s="229"/>
      <c r="I47" s="229"/>
      <c r="J47" s="421" t="s">
        <v>959</v>
      </c>
      <c r="K47" s="607"/>
      <c r="L47" s="607"/>
      <c r="M47" s="607">
        <v>166591.71</v>
      </c>
      <c r="N47" s="607"/>
      <c r="O47" s="607"/>
      <c r="P47" s="607"/>
      <c r="Q47" s="381">
        <v>23755.68</v>
      </c>
    </row>
    <row r="48" spans="1:17" x14ac:dyDescent="0.2">
      <c r="A48" s="380"/>
      <c r="B48" s="339"/>
      <c r="C48" s="339" t="s">
        <v>617</v>
      </c>
      <c r="D48" s="229" t="s">
        <v>960</v>
      </c>
      <c r="E48" s="229"/>
      <c r="F48" s="229"/>
      <c r="G48" s="229"/>
      <c r="H48" s="229"/>
      <c r="I48" s="229"/>
      <c r="J48" s="421" t="s">
        <v>961</v>
      </c>
      <c r="K48" s="607"/>
      <c r="L48" s="607"/>
      <c r="M48" s="607">
        <v>4190212.83</v>
      </c>
      <c r="N48" s="607"/>
      <c r="O48" s="607"/>
      <c r="P48" s="607"/>
      <c r="Q48" s="381">
        <v>4331727.43</v>
      </c>
    </row>
    <row r="49" spans="1:17" x14ac:dyDescent="0.2">
      <c r="A49" s="380"/>
      <c r="B49" s="339"/>
      <c r="C49" s="339" t="s">
        <v>620</v>
      </c>
      <c r="D49" s="229" t="s">
        <v>962</v>
      </c>
      <c r="E49" s="229"/>
      <c r="F49" s="229"/>
      <c r="G49" s="229"/>
      <c r="H49" s="229"/>
      <c r="I49" s="229"/>
      <c r="J49" s="421" t="s">
        <v>963</v>
      </c>
      <c r="K49" s="607"/>
      <c r="L49" s="607"/>
      <c r="M49" s="607"/>
      <c r="N49" s="607"/>
      <c r="O49" s="607"/>
      <c r="P49" s="607"/>
      <c r="Q49" s="381"/>
    </row>
    <row r="50" spans="1:17" x14ac:dyDescent="0.2">
      <c r="A50" s="380"/>
      <c r="B50" s="339"/>
      <c r="C50" s="339" t="s">
        <v>623</v>
      </c>
      <c r="D50" s="229" t="s">
        <v>964</v>
      </c>
      <c r="E50" s="229"/>
      <c r="F50" s="229"/>
      <c r="G50" s="229"/>
      <c r="H50" s="229"/>
      <c r="I50" s="229"/>
      <c r="J50" s="421" t="s">
        <v>965</v>
      </c>
      <c r="K50" s="607"/>
      <c r="L50" s="607"/>
      <c r="M50" s="610">
        <v>-2910487.85</v>
      </c>
      <c r="N50" s="610"/>
      <c r="O50" s="607"/>
      <c r="P50" s="607"/>
      <c r="Q50" s="381">
        <v>877895.73</v>
      </c>
    </row>
    <row r="51" spans="1:17" x14ac:dyDescent="0.2">
      <c r="A51" s="380"/>
      <c r="B51" s="339"/>
      <c r="C51" s="339" t="s">
        <v>966</v>
      </c>
      <c r="D51" s="229" t="s">
        <v>967</v>
      </c>
      <c r="E51" s="229"/>
      <c r="F51" s="229"/>
      <c r="G51" s="229"/>
      <c r="H51" s="229"/>
      <c r="I51" s="229"/>
      <c r="J51" s="421" t="s">
        <v>968</v>
      </c>
      <c r="K51" s="607"/>
      <c r="L51" s="607"/>
      <c r="M51" s="607">
        <v>8096781.0300000003</v>
      </c>
      <c r="N51" s="607"/>
      <c r="O51" s="607"/>
      <c r="P51" s="607"/>
      <c r="Q51" s="381">
        <v>6803489.7199999997</v>
      </c>
    </row>
    <row r="52" spans="1:17" x14ac:dyDescent="0.2">
      <c r="A52" s="380"/>
      <c r="B52" s="339"/>
      <c r="C52" s="339" t="s">
        <v>736</v>
      </c>
      <c r="D52" s="229" t="s">
        <v>969</v>
      </c>
      <c r="E52" s="229"/>
      <c r="F52" s="229"/>
      <c r="G52" s="229"/>
      <c r="H52" s="229"/>
      <c r="I52" s="229"/>
      <c r="J52" s="421" t="s">
        <v>970</v>
      </c>
      <c r="K52" s="607"/>
      <c r="L52" s="607"/>
      <c r="M52" s="607"/>
      <c r="N52" s="607"/>
      <c r="O52" s="607"/>
      <c r="P52" s="607"/>
      <c r="Q52" s="381"/>
    </row>
    <row r="53" spans="1:17" x14ac:dyDescent="0.2">
      <c r="A53" s="380"/>
      <c r="B53" s="339"/>
      <c r="C53" s="339" t="s">
        <v>739</v>
      </c>
      <c r="D53" s="229" t="s">
        <v>971</v>
      </c>
      <c r="E53" s="229"/>
      <c r="F53" s="229"/>
      <c r="G53" s="229"/>
      <c r="H53" s="229"/>
      <c r="I53" s="229"/>
      <c r="J53" s="421" t="s">
        <v>972</v>
      </c>
      <c r="K53" s="607"/>
      <c r="L53" s="607"/>
      <c r="M53" s="607">
        <v>14050076.5</v>
      </c>
      <c r="N53" s="607"/>
      <c r="O53" s="607"/>
      <c r="P53" s="607"/>
      <c r="Q53" s="381">
        <v>13329936.9</v>
      </c>
    </row>
    <row r="54" spans="1:17" x14ac:dyDescent="0.2">
      <c r="A54" s="534"/>
      <c r="B54" s="534"/>
      <c r="C54" s="534"/>
      <c r="D54" s="534"/>
      <c r="E54" s="534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</row>
    <row r="55" spans="1:17" x14ac:dyDescent="0.2">
      <c r="A55" s="379"/>
      <c r="B55" s="333" t="s">
        <v>472</v>
      </c>
      <c r="C55" s="333"/>
      <c r="D55" s="333" t="s">
        <v>8</v>
      </c>
      <c r="E55" s="333"/>
      <c r="F55" s="333"/>
      <c r="G55" s="333"/>
      <c r="H55" s="333"/>
      <c r="I55" s="333"/>
      <c r="J55" s="334"/>
      <c r="K55" s="609"/>
      <c r="L55" s="609"/>
      <c r="M55" s="609">
        <v>1612.41</v>
      </c>
      <c r="N55" s="609"/>
      <c r="O55" s="609"/>
      <c r="P55" s="609"/>
      <c r="Q55" s="379">
        <v>75.63</v>
      </c>
    </row>
    <row r="56" spans="1:17" x14ac:dyDescent="0.2">
      <c r="A56" s="380"/>
      <c r="B56" s="339"/>
      <c r="C56" s="339" t="s">
        <v>445</v>
      </c>
      <c r="D56" s="229" t="s">
        <v>973</v>
      </c>
      <c r="E56" s="229"/>
      <c r="F56" s="229"/>
      <c r="G56" s="229"/>
      <c r="H56" s="229"/>
      <c r="I56" s="229"/>
      <c r="J56" s="421" t="s">
        <v>974</v>
      </c>
      <c r="K56" s="607"/>
      <c r="L56" s="607"/>
      <c r="M56" s="607"/>
      <c r="N56" s="607"/>
      <c r="O56" s="607"/>
      <c r="P56" s="607"/>
      <c r="Q56" s="381"/>
    </row>
    <row r="57" spans="1:17" x14ac:dyDescent="0.2">
      <c r="A57" s="380"/>
      <c r="B57" s="339"/>
      <c r="C57" s="339" t="s">
        <v>448</v>
      </c>
      <c r="D57" s="229" t="s">
        <v>975</v>
      </c>
      <c r="E57" s="229"/>
      <c r="F57" s="229"/>
      <c r="G57" s="229"/>
      <c r="H57" s="229"/>
      <c r="I57" s="229"/>
      <c r="J57" s="421" t="s">
        <v>976</v>
      </c>
      <c r="K57" s="607"/>
      <c r="L57" s="607"/>
      <c r="M57" s="607">
        <v>1600.92</v>
      </c>
      <c r="N57" s="607"/>
      <c r="O57" s="607"/>
      <c r="P57" s="607"/>
      <c r="Q57" s="381"/>
    </row>
    <row r="58" spans="1:17" x14ac:dyDescent="0.2">
      <c r="A58" s="380"/>
      <c r="B58" s="339"/>
      <c r="C58" s="339" t="s">
        <v>451</v>
      </c>
      <c r="D58" s="229" t="s">
        <v>977</v>
      </c>
      <c r="E58" s="229"/>
      <c r="F58" s="229"/>
      <c r="G58" s="229"/>
      <c r="H58" s="229"/>
      <c r="I58" s="229"/>
      <c r="J58" s="421" t="s">
        <v>978</v>
      </c>
      <c r="K58" s="607"/>
      <c r="L58" s="607"/>
      <c r="M58" s="607">
        <v>11.49</v>
      </c>
      <c r="N58" s="607"/>
      <c r="O58" s="607"/>
      <c r="P58" s="607"/>
      <c r="Q58" s="381">
        <v>75.63</v>
      </c>
    </row>
    <row r="59" spans="1:17" x14ac:dyDescent="0.2">
      <c r="A59" s="380"/>
      <c r="B59" s="339"/>
      <c r="C59" s="339" t="s">
        <v>454</v>
      </c>
      <c r="D59" s="229" t="s">
        <v>979</v>
      </c>
      <c r="E59" s="229"/>
      <c r="F59" s="229"/>
      <c r="G59" s="229"/>
      <c r="H59" s="229"/>
      <c r="I59" s="229"/>
      <c r="J59" s="421" t="s">
        <v>980</v>
      </c>
      <c r="K59" s="607"/>
      <c r="L59" s="607"/>
      <c r="M59" s="607"/>
      <c r="N59" s="607"/>
      <c r="O59" s="607"/>
      <c r="P59" s="607"/>
      <c r="Q59" s="381"/>
    </row>
    <row r="60" spans="1:17" x14ac:dyDescent="0.2">
      <c r="A60" s="380"/>
      <c r="B60" s="339"/>
      <c r="C60" s="339" t="s">
        <v>457</v>
      </c>
      <c r="D60" s="229" t="s">
        <v>981</v>
      </c>
      <c r="E60" s="229"/>
      <c r="F60" s="229"/>
      <c r="G60" s="229"/>
      <c r="H60" s="229"/>
      <c r="I60" s="229"/>
      <c r="J60" s="421" t="s">
        <v>982</v>
      </c>
      <c r="K60" s="607"/>
      <c r="L60" s="607"/>
      <c r="M60" s="607"/>
      <c r="N60" s="607"/>
      <c r="O60" s="607"/>
      <c r="P60" s="607"/>
      <c r="Q60" s="381"/>
    </row>
    <row r="61" spans="1:17" x14ac:dyDescent="0.2">
      <c r="A61" s="534"/>
      <c r="B61" s="534"/>
      <c r="C61" s="534"/>
      <c r="D61" s="534"/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</row>
    <row r="62" spans="1:17" x14ac:dyDescent="0.2">
      <c r="A62" s="379"/>
      <c r="B62" s="333" t="s">
        <v>493</v>
      </c>
      <c r="C62" s="333"/>
      <c r="D62" s="333" t="s">
        <v>983</v>
      </c>
      <c r="E62" s="333"/>
      <c r="F62" s="333"/>
      <c r="G62" s="333"/>
      <c r="H62" s="333"/>
      <c r="I62" s="333"/>
      <c r="J62" s="334"/>
      <c r="K62" s="609"/>
      <c r="L62" s="609"/>
      <c r="M62" s="609"/>
      <c r="N62" s="609"/>
      <c r="O62" s="609"/>
      <c r="P62" s="609"/>
      <c r="Q62" s="379"/>
    </row>
    <row r="63" spans="1:17" x14ac:dyDescent="0.2">
      <c r="A63" s="380"/>
      <c r="B63" s="339"/>
      <c r="C63" s="339" t="s">
        <v>448</v>
      </c>
      <c r="D63" s="229" t="s">
        <v>984</v>
      </c>
      <c r="E63" s="229"/>
      <c r="F63" s="229"/>
      <c r="G63" s="229"/>
      <c r="H63" s="229"/>
      <c r="I63" s="229"/>
      <c r="J63" s="421" t="s">
        <v>985</v>
      </c>
      <c r="K63" s="607"/>
      <c r="L63" s="607"/>
      <c r="M63" s="607"/>
      <c r="N63" s="607"/>
      <c r="O63" s="607"/>
      <c r="P63" s="607"/>
      <c r="Q63" s="381"/>
    </row>
    <row r="64" spans="1:17" x14ac:dyDescent="0.2">
      <c r="A64" s="534"/>
      <c r="B64" s="534"/>
      <c r="C64" s="534"/>
      <c r="D64" s="534"/>
      <c r="E64" s="534"/>
      <c r="F64" s="534"/>
      <c r="G64" s="534"/>
      <c r="H64" s="534"/>
      <c r="I64" s="534"/>
      <c r="J64" s="534"/>
      <c r="K64" s="534"/>
      <c r="L64" s="534"/>
      <c r="M64" s="534"/>
      <c r="N64" s="534"/>
      <c r="O64" s="534"/>
      <c r="P64" s="534"/>
      <c r="Q64" s="534"/>
    </row>
    <row r="65" spans="1:17" x14ac:dyDescent="0.2">
      <c r="A65" s="379"/>
      <c r="B65" s="333" t="s">
        <v>986</v>
      </c>
      <c r="C65" s="333"/>
      <c r="D65" s="333" t="s">
        <v>576</v>
      </c>
      <c r="E65" s="333"/>
      <c r="F65" s="333"/>
      <c r="G65" s="333"/>
      <c r="H65" s="333"/>
      <c r="I65" s="333"/>
      <c r="J65" s="334"/>
      <c r="K65" s="609"/>
      <c r="L65" s="609"/>
      <c r="M65" s="609"/>
      <c r="N65" s="609"/>
      <c r="O65" s="609"/>
      <c r="P65" s="609"/>
      <c r="Q65" s="379"/>
    </row>
    <row r="66" spans="1:17" x14ac:dyDescent="0.2">
      <c r="A66" s="380"/>
      <c r="B66" s="339"/>
      <c r="C66" s="339" t="s">
        <v>445</v>
      </c>
      <c r="D66" s="229" t="s">
        <v>576</v>
      </c>
      <c r="E66" s="229"/>
      <c r="F66" s="229"/>
      <c r="G66" s="229"/>
      <c r="H66" s="229"/>
      <c r="I66" s="229"/>
      <c r="J66" s="421" t="s">
        <v>987</v>
      </c>
      <c r="K66" s="607"/>
      <c r="L66" s="607"/>
      <c r="M66" s="607"/>
      <c r="N66" s="607"/>
      <c r="O66" s="607"/>
      <c r="P66" s="607"/>
      <c r="Q66" s="381"/>
    </row>
    <row r="67" spans="1:17" x14ac:dyDescent="0.2">
      <c r="A67" s="380"/>
      <c r="B67" s="339"/>
      <c r="C67" s="339" t="s">
        <v>448</v>
      </c>
      <c r="D67" s="229" t="s">
        <v>988</v>
      </c>
      <c r="E67" s="229"/>
      <c r="F67" s="229"/>
      <c r="G67" s="229"/>
      <c r="H67" s="229"/>
      <c r="I67" s="229"/>
      <c r="J67" s="421" t="s">
        <v>989</v>
      </c>
      <c r="K67" s="607"/>
      <c r="L67" s="607"/>
      <c r="M67" s="607"/>
      <c r="N67" s="607"/>
      <c r="O67" s="607"/>
      <c r="P67" s="607"/>
      <c r="Q67" s="381"/>
    </row>
    <row r="68" spans="1:17" x14ac:dyDescent="0.2">
      <c r="A68" s="377" t="s">
        <v>525</v>
      </c>
      <c r="B68" s="377"/>
      <c r="C68" s="377"/>
      <c r="D68" s="377" t="s">
        <v>990</v>
      </c>
      <c r="E68" s="377"/>
      <c r="F68" s="377"/>
      <c r="G68" s="377"/>
      <c r="H68" s="377"/>
      <c r="I68" s="377"/>
      <c r="J68" s="331"/>
      <c r="K68" s="611"/>
      <c r="L68" s="611"/>
      <c r="M68" s="611">
        <v>264340177.59</v>
      </c>
      <c r="N68" s="611"/>
      <c r="O68" s="611"/>
      <c r="P68" s="611"/>
      <c r="Q68" s="378">
        <v>282625211.56999999</v>
      </c>
    </row>
    <row r="69" spans="1:17" x14ac:dyDescent="0.2">
      <c r="A69" s="534"/>
      <c r="B69" s="534"/>
      <c r="C69" s="534"/>
      <c r="D69" s="534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</row>
    <row r="70" spans="1:17" x14ac:dyDescent="0.2">
      <c r="A70" s="379"/>
      <c r="B70" s="333" t="s">
        <v>443</v>
      </c>
      <c r="C70" s="333"/>
      <c r="D70" s="333" t="s">
        <v>991</v>
      </c>
      <c r="E70" s="333"/>
      <c r="F70" s="333"/>
      <c r="G70" s="333"/>
      <c r="H70" s="333"/>
      <c r="I70" s="333"/>
      <c r="J70" s="334"/>
      <c r="K70" s="609"/>
      <c r="L70" s="609"/>
      <c r="M70" s="609">
        <v>259617930.34</v>
      </c>
      <c r="N70" s="609"/>
      <c r="O70" s="609"/>
      <c r="P70" s="609"/>
      <c r="Q70" s="379">
        <v>254096148.06999999</v>
      </c>
    </row>
    <row r="71" spans="1:17" x14ac:dyDescent="0.2">
      <c r="A71" s="380"/>
      <c r="B71" s="339"/>
      <c r="C71" s="339" t="s">
        <v>445</v>
      </c>
      <c r="D71" s="229" t="s">
        <v>992</v>
      </c>
      <c r="E71" s="229"/>
      <c r="F71" s="229"/>
      <c r="G71" s="229"/>
      <c r="H71" s="229"/>
      <c r="I71" s="229"/>
      <c r="J71" s="421" t="s">
        <v>993</v>
      </c>
      <c r="K71" s="607"/>
      <c r="L71" s="607"/>
      <c r="M71" s="607"/>
      <c r="N71" s="607"/>
      <c r="O71" s="607"/>
      <c r="P71" s="607"/>
      <c r="Q71" s="381"/>
    </row>
    <row r="72" spans="1:17" x14ac:dyDescent="0.2">
      <c r="A72" s="380"/>
      <c r="B72" s="339"/>
      <c r="C72" s="339" t="s">
        <v>448</v>
      </c>
      <c r="D72" s="229" t="s">
        <v>994</v>
      </c>
      <c r="E72" s="229"/>
      <c r="F72" s="229"/>
      <c r="G72" s="229"/>
      <c r="H72" s="229"/>
      <c r="I72" s="229"/>
      <c r="J72" s="421" t="s">
        <v>995</v>
      </c>
      <c r="K72" s="607"/>
      <c r="L72" s="607"/>
      <c r="M72" s="607">
        <v>117241.71</v>
      </c>
      <c r="N72" s="607"/>
      <c r="O72" s="607"/>
      <c r="P72" s="607"/>
      <c r="Q72" s="381">
        <v>56672.05</v>
      </c>
    </row>
    <row r="73" spans="1:17" x14ac:dyDescent="0.2">
      <c r="A73" s="380"/>
      <c r="B73" s="339"/>
      <c r="C73" s="339" t="s">
        <v>451</v>
      </c>
      <c r="D73" s="229" t="s">
        <v>996</v>
      </c>
      <c r="E73" s="229"/>
      <c r="F73" s="229"/>
      <c r="G73" s="229"/>
      <c r="H73" s="229"/>
      <c r="I73" s="229"/>
      <c r="J73" s="421" t="s">
        <v>997</v>
      </c>
      <c r="K73" s="607"/>
      <c r="L73" s="607"/>
      <c r="M73" s="607">
        <v>248472581.19999999</v>
      </c>
      <c r="N73" s="607"/>
      <c r="O73" s="607"/>
      <c r="P73" s="607"/>
      <c r="Q73" s="381">
        <v>236894257.52000001</v>
      </c>
    </row>
    <row r="74" spans="1:17" x14ac:dyDescent="0.2">
      <c r="A74" s="380"/>
      <c r="B74" s="339"/>
      <c r="C74" s="339" t="s">
        <v>454</v>
      </c>
      <c r="D74" s="229" t="s">
        <v>998</v>
      </c>
      <c r="E74" s="229"/>
      <c r="F74" s="229"/>
      <c r="G74" s="229"/>
      <c r="H74" s="229"/>
      <c r="I74" s="229"/>
      <c r="J74" s="421" t="s">
        <v>999</v>
      </c>
      <c r="K74" s="607"/>
      <c r="L74" s="607"/>
      <c r="M74" s="607"/>
      <c r="N74" s="607"/>
      <c r="O74" s="607"/>
      <c r="P74" s="607"/>
      <c r="Q74" s="381"/>
    </row>
    <row r="75" spans="1:17" x14ac:dyDescent="0.2">
      <c r="A75" s="380"/>
      <c r="B75" s="339"/>
      <c r="C75" s="339" t="s">
        <v>457</v>
      </c>
      <c r="D75" s="229" t="s">
        <v>1000</v>
      </c>
      <c r="E75" s="229"/>
      <c r="F75" s="229"/>
      <c r="G75" s="229"/>
      <c r="H75" s="229"/>
      <c r="I75" s="229"/>
      <c r="J75" s="421" t="s">
        <v>1001</v>
      </c>
      <c r="K75" s="607"/>
      <c r="L75" s="607"/>
      <c r="M75" s="607"/>
      <c r="N75" s="607"/>
      <c r="O75" s="607"/>
      <c r="P75" s="607"/>
      <c r="Q75" s="381"/>
    </row>
    <row r="76" spans="1:17" x14ac:dyDescent="0.2">
      <c r="A76" s="380"/>
      <c r="B76" s="339"/>
      <c r="C76" s="339" t="s">
        <v>460</v>
      </c>
      <c r="D76" s="229" t="s">
        <v>1002</v>
      </c>
      <c r="E76" s="229"/>
      <c r="F76" s="229"/>
      <c r="G76" s="229"/>
      <c r="H76" s="229"/>
      <c r="I76" s="229"/>
      <c r="J76" s="421" t="s">
        <v>1003</v>
      </c>
      <c r="K76" s="607"/>
      <c r="L76" s="607"/>
      <c r="M76" s="607"/>
      <c r="N76" s="607"/>
      <c r="O76" s="607"/>
      <c r="P76" s="607"/>
      <c r="Q76" s="381"/>
    </row>
    <row r="77" spans="1:17" x14ac:dyDescent="0.2">
      <c r="A77" s="380"/>
      <c r="B77" s="339"/>
      <c r="C77" s="339" t="s">
        <v>466</v>
      </c>
      <c r="D77" s="229" t="s">
        <v>1004</v>
      </c>
      <c r="E77" s="229"/>
      <c r="F77" s="229"/>
      <c r="G77" s="229"/>
      <c r="H77" s="229"/>
      <c r="I77" s="229"/>
      <c r="J77" s="421" t="s">
        <v>1005</v>
      </c>
      <c r="K77" s="607"/>
      <c r="L77" s="607"/>
      <c r="M77" s="607"/>
      <c r="N77" s="607"/>
      <c r="O77" s="607"/>
      <c r="P77" s="607"/>
      <c r="Q77" s="381"/>
    </row>
    <row r="78" spans="1:17" x14ac:dyDescent="0.2">
      <c r="A78" s="380"/>
      <c r="B78" s="339"/>
      <c r="C78" s="339" t="s">
        <v>469</v>
      </c>
      <c r="D78" s="229" t="s">
        <v>943</v>
      </c>
      <c r="E78" s="229"/>
      <c r="F78" s="229"/>
      <c r="G78" s="229"/>
      <c r="H78" s="229"/>
      <c r="I78" s="229"/>
      <c r="J78" s="421" t="s">
        <v>1006</v>
      </c>
      <c r="K78" s="607"/>
      <c r="L78" s="607"/>
      <c r="M78" s="607">
        <v>4146051.55</v>
      </c>
      <c r="N78" s="607"/>
      <c r="O78" s="607"/>
      <c r="P78" s="607"/>
      <c r="Q78" s="381">
        <v>3917424.49</v>
      </c>
    </row>
    <row r="79" spans="1:17" x14ac:dyDescent="0.2">
      <c r="A79" s="380"/>
      <c r="B79" s="339"/>
      <c r="C79" s="339" t="s">
        <v>490</v>
      </c>
      <c r="D79" s="229" t="s">
        <v>945</v>
      </c>
      <c r="E79" s="229"/>
      <c r="F79" s="229"/>
      <c r="G79" s="229"/>
      <c r="H79" s="229"/>
      <c r="I79" s="229"/>
      <c r="J79" s="421" t="s">
        <v>1007</v>
      </c>
      <c r="K79" s="607"/>
      <c r="L79" s="607"/>
      <c r="M79" s="607"/>
      <c r="N79" s="607"/>
      <c r="O79" s="607"/>
      <c r="P79" s="607"/>
      <c r="Q79" s="381"/>
    </row>
    <row r="80" spans="1:17" x14ac:dyDescent="0.2">
      <c r="A80" s="380"/>
      <c r="B80" s="339"/>
      <c r="C80" s="339" t="s">
        <v>569</v>
      </c>
      <c r="D80" s="229" t="s">
        <v>1008</v>
      </c>
      <c r="E80" s="229"/>
      <c r="F80" s="229"/>
      <c r="G80" s="229"/>
      <c r="H80" s="229"/>
      <c r="I80" s="229"/>
      <c r="J80" s="421" t="s">
        <v>1009</v>
      </c>
      <c r="K80" s="607"/>
      <c r="L80" s="607"/>
      <c r="M80" s="607"/>
      <c r="N80" s="607"/>
      <c r="O80" s="607"/>
      <c r="P80" s="607"/>
      <c r="Q80" s="381"/>
    </row>
    <row r="81" spans="1:17" x14ac:dyDescent="0.2">
      <c r="A81" s="380"/>
      <c r="B81" s="339"/>
      <c r="C81" s="339" t="s">
        <v>572</v>
      </c>
      <c r="D81" s="229" t="s">
        <v>1010</v>
      </c>
      <c r="E81" s="229"/>
      <c r="F81" s="229"/>
      <c r="G81" s="229"/>
      <c r="H81" s="229"/>
      <c r="I81" s="229"/>
      <c r="J81" s="421" t="s">
        <v>1011</v>
      </c>
      <c r="K81" s="607"/>
      <c r="L81" s="607"/>
      <c r="M81" s="607">
        <v>270</v>
      </c>
      <c r="N81" s="607"/>
      <c r="O81" s="607"/>
      <c r="P81" s="607"/>
      <c r="Q81" s="381">
        <v>150</v>
      </c>
    </row>
    <row r="82" spans="1:17" x14ac:dyDescent="0.2">
      <c r="A82" s="380"/>
      <c r="B82" s="339"/>
      <c r="C82" s="339" t="s">
        <v>575</v>
      </c>
      <c r="D82" s="229" t="s">
        <v>1012</v>
      </c>
      <c r="E82" s="229"/>
      <c r="F82" s="229"/>
      <c r="G82" s="229"/>
      <c r="H82" s="229"/>
      <c r="I82" s="229"/>
      <c r="J82" s="421" t="s">
        <v>1013</v>
      </c>
      <c r="K82" s="607"/>
      <c r="L82" s="607"/>
      <c r="M82" s="607"/>
      <c r="N82" s="607"/>
      <c r="O82" s="607"/>
      <c r="P82" s="607"/>
      <c r="Q82" s="381"/>
    </row>
    <row r="83" spans="1:17" x14ac:dyDescent="0.2">
      <c r="A83" s="380"/>
      <c r="B83" s="339"/>
      <c r="C83" s="339" t="s">
        <v>578</v>
      </c>
      <c r="D83" s="229" t="s">
        <v>1014</v>
      </c>
      <c r="E83" s="229"/>
      <c r="F83" s="229"/>
      <c r="G83" s="229"/>
      <c r="H83" s="229"/>
      <c r="I83" s="229"/>
      <c r="J83" s="421" t="s">
        <v>1015</v>
      </c>
      <c r="K83" s="607"/>
      <c r="L83" s="607"/>
      <c r="M83" s="607">
        <v>4975362.49</v>
      </c>
      <c r="N83" s="607"/>
      <c r="O83" s="607"/>
      <c r="P83" s="607"/>
      <c r="Q83" s="381">
        <v>641246.55000000005</v>
      </c>
    </row>
    <row r="84" spans="1:17" x14ac:dyDescent="0.2">
      <c r="A84" s="380"/>
      <c r="B84" s="339"/>
      <c r="C84" s="339" t="s">
        <v>581</v>
      </c>
      <c r="D84" s="229" t="s">
        <v>1016</v>
      </c>
      <c r="E84" s="229"/>
      <c r="F84" s="229"/>
      <c r="G84" s="229"/>
      <c r="H84" s="229"/>
      <c r="I84" s="229"/>
      <c r="J84" s="421" t="s">
        <v>1017</v>
      </c>
      <c r="K84" s="607"/>
      <c r="L84" s="607"/>
      <c r="M84" s="607">
        <v>13999321</v>
      </c>
      <c r="N84" s="607"/>
      <c r="O84" s="607"/>
      <c r="P84" s="607"/>
      <c r="Q84" s="381">
        <v>21339216</v>
      </c>
    </row>
    <row r="85" spans="1:17" x14ac:dyDescent="0.2">
      <c r="A85" s="380"/>
      <c r="B85" s="339"/>
      <c r="C85" s="339" t="s">
        <v>584</v>
      </c>
      <c r="D85" s="229" t="s">
        <v>1018</v>
      </c>
      <c r="E85" s="229"/>
      <c r="F85" s="229"/>
      <c r="G85" s="229"/>
      <c r="H85" s="229"/>
      <c r="I85" s="229"/>
      <c r="J85" s="421" t="s">
        <v>1019</v>
      </c>
      <c r="K85" s="607"/>
      <c r="L85" s="607"/>
      <c r="M85" s="607"/>
      <c r="N85" s="607"/>
      <c r="O85" s="607"/>
      <c r="P85" s="607"/>
      <c r="Q85" s="381"/>
    </row>
    <row r="86" spans="1:17" x14ac:dyDescent="0.2">
      <c r="A86" s="380"/>
      <c r="B86" s="339"/>
      <c r="C86" s="339" t="s">
        <v>587</v>
      </c>
      <c r="D86" s="229" t="s">
        <v>1020</v>
      </c>
      <c r="E86" s="229"/>
      <c r="F86" s="229"/>
      <c r="G86" s="229"/>
      <c r="H86" s="229"/>
      <c r="I86" s="229"/>
      <c r="J86" s="421" t="s">
        <v>1021</v>
      </c>
      <c r="K86" s="607"/>
      <c r="L86" s="607"/>
      <c r="M86" s="610">
        <v>-12092897.609999999</v>
      </c>
      <c r="N86" s="610"/>
      <c r="O86" s="607"/>
      <c r="P86" s="607"/>
      <c r="Q86" s="382">
        <v>-8752818.5399999991</v>
      </c>
    </row>
    <row r="87" spans="1:17" x14ac:dyDescent="0.2">
      <c r="A87" s="534"/>
      <c r="B87" s="534"/>
      <c r="C87" s="534"/>
      <c r="D87" s="534"/>
      <c r="E87" s="534"/>
      <c r="F87" s="534"/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</row>
    <row r="88" spans="1:17" x14ac:dyDescent="0.2">
      <c r="A88" s="379"/>
      <c r="B88" s="333" t="s">
        <v>472</v>
      </c>
      <c r="C88" s="333"/>
      <c r="D88" s="333" t="s">
        <v>1022</v>
      </c>
      <c r="E88" s="333"/>
      <c r="F88" s="333"/>
      <c r="G88" s="333"/>
      <c r="H88" s="333"/>
      <c r="I88" s="333"/>
      <c r="J88" s="334"/>
      <c r="K88" s="609"/>
      <c r="L88" s="609"/>
      <c r="M88" s="609">
        <v>4722247.25</v>
      </c>
      <c r="N88" s="609"/>
      <c r="O88" s="609"/>
      <c r="P88" s="609"/>
      <c r="Q88" s="379">
        <v>28529063.5</v>
      </c>
    </row>
    <row r="89" spans="1:17" x14ac:dyDescent="0.2">
      <c r="A89" s="380"/>
      <c r="B89" s="339"/>
      <c r="C89" s="339" t="s">
        <v>445</v>
      </c>
      <c r="D89" s="229" t="s">
        <v>1023</v>
      </c>
      <c r="E89" s="229"/>
      <c r="F89" s="229"/>
      <c r="G89" s="229"/>
      <c r="H89" s="229"/>
      <c r="I89" s="229"/>
      <c r="J89" s="421" t="s">
        <v>1024</v>
      </c>
      <c r="K89" s="607"/>
      <c r="L89" s="607"/>
      <c r="M89" s="607"/>
      <c r="N89" s="607"/>
      <c r="O89" s="607"/>
      <c r="P89" s="607"/>
      <c r="Q89" s="381">
        <v>25000000</v>
      </c>
    </row>
    <row r="90" spans="1:17" x14ac:dyDescent="0.2">
      <c r="A90" s="380"/>
      <c r="B90" s="339"/>
      <c r="C90" s="339" t="s">
        <v>448</v>
      </c>
      <c r="D90" s="229" t="s">
        <v>975</v>
      </c>
      <c r="E90" s="229"/>
      <c r="F90" s="229"/>
      <c r="G90" s="229"/>
      <c r="H90" s="229"/>
      <c r="I90" s="229"/>
      <c r="J90" s="421" t="s">
        <v>1025</v>
      </c>
      <c r="K90" s="607"/>
      <c r="L90" s="607"/>
      <c r="M90" s="607">
        <v>4722247.25</v>
      </c>
      <c r="N90" s="607"/>
      <c r="O90" s="607"/>
      <c r="P90" s="607"/>
      <c r="Q90" s="381">
        <v>3529063.5</v>
      </c>
    </row>
    <row r="91" spans="1:17" x14ac:dyDescent="0.2">
      <c r="A91" s="380"/>
      <c r="B91" s="339"/>
      <c r="C91" s="339" t="s">
        <v>451</v>
      </c>
      <c r="D91" s="229" t="s">
        <v>1026</v>
      </c>
      <c r="E91" s="229"/>
      <c r="F91" s="229"/>
      <c r="G91" s="229"/>
      <c r="H91" s="229"/>
      <c r="I91" s="229"/>
      <c r="J91" s="421" t="s">
        <v>1027</v>
      </c>
      <c r="K91" s="607"/>
      <c r="L91" s="607"/>
      <c r="M91" s="607"/>
      <c r="N91" s="607"/>
      <c r="O91" s="607"/>
      <c r="P91" s="607"/>
      <c r="Q91" s="381"/>
    </row>
    <row r="92" spans="1:17" x14ac:dyDescent="0.2">
      <c r="A92" s="380"/>
      <c r="B92" s="339"/>
      <c r="C92" s="339" t="s">
        <v>454</v>
      </c>
      <c r="D92" s="229" t="s">
        <v>1028</v>
      </c>
      <c r="E92" s="229"/>
      <c r="F92" s="229"/>
      <c r="G92" s="229"/>
      <c r="H92" s="229"/>
      <c r="I92" s="229"/>
      <c r="J92" s="421" t="s">
        <v>1029</v>
      </c>
      <c r="K92" s="607"/>
      <c r="L92" s="607"/>
      <c r="M92" s="607"/>
      <c r="N92" s="607"/>
      <c r="O92" s="607"/>
      <c r="P92" s="607"/>
      <c r="Q92" s="381"/>
    </row>
    <row r="93" spans="1:17" x14ac:dyDescent="0.2">
      <c r="A93" s="380"/>
      <c r="B93" s="339"/>
      <c r="C93" s="339" t="s">
        <v>457</v>
      </c>
      <c r="D93" s="229" t="s">
        <v>1030</v>
      </c>
      <c r="E93" s="229"/>
      <c r="F93" s="229"/>
      <c r="G93" s="229"/>
      <c r="H93" s="229"/>
      <c r="I93" s="229"/>
      <c r="J93" s="421" t="s">
        <v>1031</v>
      </c>
      <c r="K93" s="607"/>
      <c r="L93" s="607"/>
      <c r="M93" s="607"/>
      <c r="N93" s="607"/>
      <c r="O93" s="607"/>
      <c r="P93" s="607"/>
      <c r="Q93" s="381"/>
    </row>
    <row r="94" spans="1:17" x14ac:dyDescent="0.2">
      <c r="A94" s="380"/>
      <c r="B94" s="339"/>
      <c r="C94" s="339" t="s">
        <v>460</v>
      </c>
      <c r="D94" s="229" t="s">
        <v>1032</v>
      </c>
      <c r="E94" s="229"/>
      <c r="F94" s="229"/>
      <c r="G94" s="229"/>
      <c r="H94" s="229"/>
      <c r="I94" s="229"/>
      <c r="J94" s="421" t="s">
        <v>1033</v>
      </c>
      <c r="K94" s="607"/>
      <c r="L94" s="607"/>
      <c r="M94" s="607"/>
      <c r="N94" s="607"/>
      <c r="O94" s="607"/>
      <c r="P94" s="607"/>
      <c r="Q94" s="381"/>
    </row>
    <row r="95" spans="1:17" x14ac:dyDescent="0.2">
      <c r="A95" s="534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534"/>
      <c r="M95" s="534"/>
      <c r="N95" s="534"/>
      <c r="O95" s="534"/>
      <c r="P95" s="534"/>
      <c r="Q95" s="534"/>
    </row>
    <row r="96" spans="1:17" x14ac:dyDescent="0.2">
      <c r="A96" s="379"/>
      <c r="B96" s="333" t="s">
        <v>511</v>
      </c>
      <c r="C96" s="333"/>
      <c r="D96" s="333" t="s">
        <v>1034</v>
      </c>
      <c r="E96" s="333"/>
      <c r="F96" s="333"/>
      <c r="G96" s="333"/>
      <c r="H96" s="333"/>
      <c r="I96" s="333"/>
      <c r="J96" s="334"/>
      <c r="K96" s="609"/>
      <c r="L96" s="609"/>
      <c r="M96" s="609"/>
      <c r="N96" s="609"/>
      <c r="O96" s="609"/>
      <c r="P96" s="609"/>
      <c r="Q96" s="379"/>
    </row>
    <row r="97" spans="1:17" x14ac:dyDescent="0.2">
      <c r="A97" s="380"/>
      <c r="B97" s="339"/>
      <c r="C97" s="339" t="s">
        <v>448</v>
      </c>
      <c r="D97" s="229" t="s">
        <v>1035</v>
      </c>
      <c r="E97" s="229"/>
      <c r="F97" s="229"/>
      <c r="G97" s="229"/>
      <c r="H97" s="229"/>
      <c r="I97" s="229"/>
      <c r="J97" s="421" t="s">
        <v>1036</v>
      </c>
      <c r="K97" s="607"/>
      <c r="L97" s="607"/>
      <c r="M97" s="607"/>
      <c r="N97" s="607"/>
      <c r="O97" s="607"/>
      <c r="P97" s="607"/>
      <c r="Q97" s="381"/>
    </row>
    <row r="98" spans="1:17" x14ac:dyDescent="0.2">
      <c r="A98" s="534"/>
      <c r="B98" s="534"/>
      <c r="C98" s="534"/>
      <c r="D98" s="534"/>
      <c r="E98" s="534"/>
      <c r="F98" s="534"/>
      <c r="G98" s="534"/>
      <c r="H98" s="534"/>
      <c r="I98" s="534"/>
      <c r="J98" s="534"/>
      <c r="K98" s="534"/>
      <c r="L98" s="534"/>
      <c r="M98" s="534"/>
      <c r="N98" s="534"/>
      <c r="O98" s="534"/>
      <c r="P98" s="534"/>
      <c r="Q98" s="534"/>
    </row>
    <row r="99" spans="1:17" x14ac:dyDescent="0.2">
      <c r="A99" s="379"/>
      <c r="B99" s="333" t="s">
        <v>986</v>
      </c>
      <c r="C99" s="333"/>
      <c r="D99" s="333" t="s">
        <v>1037</v>
      </c>
      <c r="E99" s="333"/>
      <c r="F99" s="333"/>
      <c r="G99" s="333"/>
      <c r="H99" s="333"/>
      <c r="I99" s="333"/>
      <c r="J99" s="334"/>
      <c r="K99" s="609"/>
      <c r="L99" s="609"/>
      <c r="M99" s="609"/>
      <c r="N99" s="609"/>
      <c r="O99" s="609"/>
      <c r="P99" s="609"/>
      <c r="Q99" s="379"/>
    </row>
    <row r="100" spans="1:17" x14ac:dyDescent="0.2">
      <c r="A100" s="380"/>
      <c r="B100" s="339"/>
      <c r="C100" s="339" t="s">
        <v>445</v>
      </c>
      <c r="D100" s="229" t="s">
        <v>1038</v>
      </c>
      <c r="E100" s="229"/>
      <c r="F100" s="229"/>
      <c r="G100" s="229"/>
      <c r="H100" s="229"/>
      <c r="I100" s="229"/>
      <c r="J100" s="421" t="s">
        <v>1039</v>
      </c>
      <c r="K100" s="607"/>
      <c r="L100" s="607"/>
      <c r="M100" s="607"/>
      <c r="N100" s="607"/>
      <c r="O100" s="607"/>
      <c r="P100" s="607"/>
      <c r="Q100" s="381"/>
    </row>
    <row r="101" spans="1:17" x14ac:dyDescent="0.2">
      <c r="A101" s="380"/>
      <c r="B101" s="339"/>
      <c r="C101" s="339" t="s">
        <v>448</v>
      </c>
      <c r="D101" s="229" t="s">
        <v>1040</v>
      </c>
      <c r="E101" s="229"/>
      <c r="F101" s="229"/>
      <c r="G101" s="229"/>
      <c r="H101" s="229"/>
      <c r="I101" s="229"/>
      <c r="J101" s="421" t="s">
        <v>1041</v>
      </c>
      <c r="K101" s="607"/>
      <c r="L101" s="607"/>
      <c r="M101" s="607"/>
      <c r="N101" s="607"/>
      <c r="O101" s="607"/>
      <c r="P101" s="607"/>
      <c r="Q101" s="381"/>
    </row>
    <row r="102" spans="1:17" x14ac:dyDescent="0.2">
      <c r="A102" s="380"/>
      <c r="B102" s="339"/>
      <c r="C102" s="339" t="s">
        <v>451</v>
      </c>
      <c r="D102" s="229" t="s">
        <v>1042</v>
      </c>
      <c r="E102" s="229"/>
      <c r="F102" s="229"/>
      <c r="G102" s="229"/>
      <c r="H102" s="229"/>
      <c r="I102" s="229"/>
      <c r="J102" s="421" t="s">
        <v>1043</v>
      </c>
      <c r="K102" s="607"/>
      <c r="L102" s="607"/>
      <c r="M102" s="607"/>
      <c r="N102" s="607"/>
      <c r="O102" s="607"/>
      <c r="P102" s="607"/>
      <c r="Q102" s="381"/>
    </row>
    <row r="103" spans="1:17" x14ac:dyDescent="0.2">
      <c r="A103" s="380"/>
      <c r="B103" s="339"/>
      <c r="C103" s="339" t="s">
        <v>454</v>
      </c>
      <c r="D103" s="229" t="s">
        <v>1044</v>
      </c>
      <c r="E103" s="229"/>
      <c r="F103" s="229"/>
      <c r="G103" s="229"/>
      <c r="H103" s="229"/>
      <c r="I103" s="229"/>
      <c r="J103" s="421" t="s">
        <v>1045</v>
      </c>
      <c r="K103" s="607"/>
      <c r="L103" s="607"/>
      <c r="M103" s="607"/>
      <c r="N103" s="607"/>
      <c r="O103" s="607"/>
      <c r="P103" s="607"/>
      <c r="Q103" s="381"/>
    </row>
    <row r="104" spans="1:17" x14ac:dyDescent="0.2">
      <c r="A104" s="380"/>
      <c r="B104" s="339"/>
      <c r="C104" s="339" t="s">
        <v>457</v>
      </c>
      <c r="D104" s="229" t="s">
        <v>1046</v>
      </c>
      <c r="E104" s="229"/>
      <c r="F104" s="229"/>
      <c r="G104" s="229"/>
      <c r="H104" s="229"/>
      <c r="I104" s="229"/>
      <c r="J104" s="421" t="s">
        <v>1047</v>
      </c>
      <c r="K104" s="607"/>
      <c r="L104" s="607"/>
      <c r="M104" s="607"/>
      <c r="N104" s="607"/>
      <c r="O104" s="607"/>
      <c r="P104" s="607"/>
      <c r="Q104" s="381"/>
    </row>
    <row r="105" spans="1:17" x14ac:dyDescent="0.2">
      <c r="A105" s="380"/>
      <c r="B105" s="339"/>
      <c r="C105" s="339" t="s">
        <v>460</v>
      </c>
      <c r="D105" s="229" t="s">
        <v>1048</v>
      </c>
      <c r="E105" s="229"/>
      <c r="F105" s="229"/>
      <c r="G105" s="229"/>
      <c r="H105" s="229"/>
      <c r="I105" s="229"/>
      <c r="J105" s="421" t="s">
        <v>1049</v>
      </c>
      <c r="K105" s="607"/>
      <c r="L105" s="607"/>
      <c r="M105" s="607"/>
      <c r="N105" s="607"/>
      <c r="O105" s="607"/>
      <c r="P105" s="607"/>
      <c r="Q105" s="381"/>
    </row>
    <row r="106" spans="1:17" x14ac:dyDescent="0.2">
      <c r="A106" s="534"/>
      <c r="B106" s="534"/>
      <c r="C106" s="534"/>
      <c r="D106" s="534"/>
      <c r="E106" s="534"/>
      <c r="F106" s="534"/>
      <c r="G106" s="534"/>
      <c r="H106" s="534"/>
      <c r="I106" s="534"/>
      <c r="J106" s="534"/>
      <c r="K106" s="534"/>
      <c r="L106" s="534"/>
      <c r="M106" s="534"/>
      <c r="N106" s="534"/>
      <c r="O106" s="534"/>
      <c r="P106" s="534"/>
      <c r="Q106" s="534"/>
    </row>
    <row r="107" spans="1:17" x14ac:dyDescent="0.2">
      <c r="A107" s="377" t="s">
        <v>649</v>
      </c>
      <c r="B107" s="377"/>
      <c r="C107" s="377"/>
      <c r="D107" s="377" t="s">
        <v>1050</v>
      </c>
      <c r="E107" s="377"/>
      <c r="F107" s="377"/>
      <c r="G107" s="377"/>
      <c r="H107" s="377"/>
      <c r="I107" s="377"/>
      <c r="J107" s="331"/>
      <c r="K107" s="611"/>
      <c r="L107" s="611"/>
      <c r="M107" s="611"/>
      <c r="N107" s="611"/>
      <c r="O107" s="611"/>
      <c r="P107" s="611"/>
      <c r="Q107" s="378"/>
    </row>
    <row r="108" spans="1:17" x14ac:dyDescent="0.2">
      <c r="A108" s="534"/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</row>
    <row r="109" spans="1:17" x14ac:dyDescent="0.2">
      <c r="A109" s="379"/>
      <c r="B109" s="333"/>
      <c r="C109" s="333"/>
      <c r="D109" s="333"/>
      <c r="E109" s="333"/>
      <c r="F109" s="333"/>
      <c r="G109" s="333"/>
      <c r="H109" s="333"/>
      <c r="I109" s="333"/>
      <c r="J109" s="334"/>
      <c r="K109" s="609"/>
      <c r="L109" s="609"/>
      <c r="M109" s="609"/>
      <c r="N109" s="609"/>
      <c r="O109" s="609"/>
      <c r="P109" s="609"/>
      <c r="Q109" s="379"/>
    </row>
    <row r="110" spans="1:17" x14ac:dyDescent="0.2">
      <c r="A110" s="380"/>
      <c r="B110" s="339"/>
      <c r="C110" s="339" t="s">
        <v>445</v>
      </c>
      <c r="D110" s="229" t="s">
        <v>754</v>
      </c>
      <c r="E110" s="229"/>
      <c r="F110" s="229"/>
      <c r="G110" s="229"/>
      <c r="H110" s="229"/>
      <c r="I110" s="229"/>
      <c r="J110" s="421" t="s">
        <v>817</v>
      </c>
      <c r="K110" s="607"/>
      <c r="L110" s="607"/>
      <c r="M110" s="610">
        <v>-34759108.100000001</v>
      </c>
      <c r="N110" s="610"/>
      <c r="O110" s="607"/>
      <c r="P110" s="607"/>
      <c r="Q110" s="382">
        <v>-2408766.46</v>
      </c>
    </row>
    <row r="111" spans="1:17" x14ac:dyDescent="0.2">
      <c r="A111" s="380"/>
      <c r="B111" s="339"/>
      <c r="C111" s="339" t="s">
        <v>448</v>
      </c>
      <c r="D111" s="229" t="s">
        <v>668</v>
      </c>
      <c r="E111" s="229"/>
      <c r="F111" s="229"/>
      <c r="G111" s="229"/>
      <c r="H111" s="229"/>
      <c r="I111" s="229"/>
      <c r="J111" s="421" t="s">
        <v>817</v>
      </c>
      <c r="K111" s="607"/>
      <c r="L111" s="607"/>
      <c r="M111" s="610">
        <v>-34759108.100000001</v>
      </c>
      <c r="N111" s="610"/>
      <c r="O111" s="607"/>
      <c r="P111" s="607"/>
      <c r="Q111" s="382">
        <v>-2408766.46</v>
      </c>
    </row>
    <row r="112" spans="1:17" x14ac:dyDescent="0.2">
      <c r="A112" s="535"/>
      <c r="B112" s="535"/>
      <c r="C112" s="535"/>
      <c r="D112" s="535"/>
      <c r="E112" s="535"/>
      <c r="F112" s="535"/>
      <c r="G112" s="535"/>
      <c r="H112" s="535"/>
      <c r="I112" s="535"/>
      <c r="J112" s="535"/>
      <c r="K112" s="535"/>
      <c r="L112" s="535"/>
      <c r="M112" s="535"/>
      <c r="N112" s="535"/>
      <c r="O112" s="535"/>
      <c r="P112" s="535"/>
      <c r="Q112" s="535"/>
    </row>
    <row r="113" spans="1:17" x14ac:dyDescent="0.2">
      <c r="A113" s="536"/>
      <c r="B113" s="536"/>
      <c r="C113" s="536"/>
      <c r="D113" s="536"/>
      <c r="E113" s="536"/>
      <c r="F113" s="536"/>
      <c r="G113" s="536"/>
      <c r="H113" s="536"/>
      <c r="I113" s="536"/>
      <c r="J113" s="536"/>
      <c r="K113" s="536"/>
      <c r="L113" s="536" t="s">
        <v>1500</v>
      </c>
      <c r="M113" s="536"/>
      <c r="N113" s="536"/>
      <c r="O113" s="536"/>
      <c r="P113" s="536"/>
      <c r="Q113" s="536"/>
    </row>
    <row r="114" spans="1:17" x14ac:dyDescent="0.2">
      <c r="A114" s="353" t="s">
        <v>2275</v>
      </c>
      <c r="B114" s="353"/>
      <c r="C114" s="353"/>
      <c r="D114" s="353"/>
      <c r="E114" s="353"/>
      <c r="F114" s="354"/>
      <c r="G114" s="354"/>
      <c r="H114" s="354"/>
      <c r="I114" s="354"/>
      <c r="J114" s="354"/>
      <c r="K114" s="354"/>
      <c r="L114" s="354" t="s">
        <v>1502</v>
      </c>
      <c r="M114" s="354"/>
      <c r="N114" s="354"/>
      <c r="O114" s="354"/>
      <c r="P114" s="355"/>
      <c r="Q114" s="355" t="s">
        <v>420</v>
      </c>
    </row>
  </sheetData>
  <mergeCells count="258">
    <mergeCell ref="K110:L110"/>
    <mergeCell ref="M110:N110"/>
    <mergeCell ref="O110:P110"/>
    <mergeCell ref="K111:L111"/>
    <mergeCell ref="M111:N111"/>
    <mergeCell ref="O111:P111"/>
    <mergeCell ref="K107:L107"/>
    <mergeCell ref="M107:N107"/>
    <mergeCell ref="O107:P107"/>
    <mergeCell ref="K109:L109"/>
    <mergeCell ref="M109:N109"/>
    <mergeCell ref="O109:P109"/>
    <mergeCell ref="K104:L104"/>
    <mergeCell ref="M104:N104"/>
    <mergeCell ref="O104:P104"/>
    <mergeCell ref="K105:L105"/>
    <mergeCell ref="M105:N105"/>
    <mergeCell ref="O105:P105"/>
    <mergeCell ref="K102:L102"/>
    <mergeCell ref="M102:N102"/>
    <mergeCell ref="O102:P102"/>
    <mergeCell ref="K103:L103"/>
    <mergeCell ref="M103:N103"/>
    <mergeCell ref="O103:P103"/>
    <mergeCell ref="K100:L100"/>
    <mergeCell ref="M100:N100"/>
    <mergeCell ref="O100:P100"/>
    <mergeCell ref="K101:L101"/>
    <mergeCell ref="M101:N101"/>
    <mergeCell ref="O101:P101"/>
    <mergeCell ref="K97:L97"/>
    <mergeCell ref="M97:N97"/>
    <mergeCell ref="O97:P97"/>
    <mergeCell ref="K99:L99"/>
    <mergeCell ref="M99:N99"/>
    <mergeCell ref="O99:P99"/>
    <mergeCell ref="K94:L94"/>
    <mergeCell ref="M94:N94"/>
    <mergeCell ref="O94:P94"/>
    <mergeCell ref="K96:L96"/>
    <mergeCell ref="M96:N96"/>
    <mergeCell ref="O96:P96"/>
    <mergeCell ref="K92:L92"/>
    <mergeCell ref="M92:N92"/>
    <mergeCell ref="O92:P92"/>
    <mergeCell ref="K93:L93"/>
    <mergeCell ref="M93:N93"/>
    <mergeCell ref="O93:P93"/>
    <mergeCell ref="K90:L90"/>
    <mergeCell ref="M90:N90"/>
    <mergeCell ref="O90:P90"/>
    <mergeCell ref="K91:L91"/>
    <mergeCell ref="M91:N91"/>
    <mergeCell ref="O91:P91"/>
    <mergeCell ref="K88:L88"/>
    <mergeCell ref="M88:N88"/>
    <mergeCell ref="O88:P88"/>
    <mergeCell ref="K89:L89"/>
    <mergeCell ref="M89:N89"/>
    <mergeCell ref="O89:P89"/>
    <mergeCell ref="K85:L85"/>
    <mergeCell ref="M85:N85"/>
    <mergeCell ref="O85:P85"/>
    <mergeCell ref="K86:L86"/>
    <mergeCell ref="M86:N86"/>
    <mergeCell ref="O86:P86"/>
    <mergeCell ref="K83:L83"/>
    <mergeCell ref="M83:N83"/>
    <mergeCell ref="O83:P83"/>
    <mergeCell ref="K84:L84"/>
    <mergeCell ref="M84:N84"/>
    <mergeCell ref="O84:P84"/>
    <mergeCell ref="K81:L81"/>
    <mergeCell ref="M81:N81"/>
    <mergeCell ref="O81:P81"/>
    <mergeCell ref="K82:L82"/>
    <mergeCell ref="M82:N82"/>
    <mergeCell ref="O82:P82"/>
    <mergeCell ref="K79:L79"/>
    <mergeCell ref="M79:N79"/>
    <mergeCell ref="O79:P79"/>
    <mergeCell ref="K80:L80"/>
    <mergeCell ref="M80:N80"/>
    <mergeCell ref="O80:P80"/>
    <mergeCell ref="K77:L77"/>
    <mergeCell ref="M77:N77"/>
    <mergeCell ref="O77:P77"/>
    <mergeCell ref="K78:L78"/>
    <mergeCell ref="M78:N78"/>
    <mergeCell ref="O78:P78"/>
    <mergeCell ref="K75:L75"/>
    <mergeCell ref="M75:N75"/>
    <mergeCell ref="O75:P75"/>
    <mergeCell ref="K76:L76"/>
    <mergeCell ref="M76:N76"/>
    <mergeCell ref="O76:P76"/>
    <mergeCell ref="K73:L73"/>
    <mergeCell ref="M73:N73"/>
    <mergeCell ref="O73:P73"/>
    <mergeCell ref="K74:L74"/>
    <mergeCell ref="M74:N74"/>
    <mergeCell ref="O74:P74"/>
    <mergeCell ref="K71:L71"/>
    <mergeCell ref="M71:N71"/>
    <mergeCell ref="O71:P71"/>
    <mergeCell ref="K72:L72"/>
    <mergeCell ref="M72:N72"/>
    <mergeCell ref="O72:P72"/>
    <mergeCell ref="K68:L68"/>
    <mergeCell ref="M68:N68"/>
    <mergeCell ref="O68:P68"/>
    <mergeCell ref="K70:L70"/>
    <mergeCell ref="M70:N70"/>
    <mergeCell ref="O70:P70"/>
    <mergeCell ref="K66:L66"/>
    <mergeCell ref="M66:N66"/>
    <mergeCell ref="O66:P66"/>
    <mergeCell ref="K67:L67"/>
    <mergeCell ref="M67:N67"/>
    <mergeCell ref="O67:P67"/>
    <mergeCell ref="K63:L63"/>
    <mergeCell ref="M63:N63"/>
    <mergeCell ref="O63:P63"/>
    <mergeCell ref="K65:L65"/>
    <mergeCell ref="M65:N65"/>
    <mergeCell ref="O65:P65"/>
    <mergeCell ref="K60:L60"/>
    <mergeCell ref="M60:N60"/>
    <mergeCell ref="O60:P60"/>
    <mergeCell ref="K62:L62"/>
    <mergeCell ref="M62:N62"/>
    <mergeCell ref="O62:P62"/>
    <mergeCell ref="K58:L58"/>
    <mergeCell ref="M58:N58"/>
    <mergeCell ref="O58:P58"/>
    <mergeCell ref="K59:L59"/>
    <mergeCell ref="M59:N59"/>
    <mergeCell ref="O59:P59"/>
    <mergeCell ref="K56:L56"/>
    <mergeCell ref="M56:N56"/>
    <mergeCell ref="O56:P56"/>
    <mergeCell ref="K57:L57"/>
    <mergeCell ref="M57:N57"/>
    <mergeCell ref="O57:P57"/>
    <mergeCell ref="K53:L53"/>
    <mergeCell ref="M53:N53"/>
    <mergeCell ref="O53:P53"/>
    <mergeCell ref="K55:L55"/>
    <mergeCell ref="M55:N55"/>
    <mergeCell ref="O55:P55"/>
    <mergeCell ref="K51:L51"/>
    <mergeCell ref="M51:N51"/>
    <mergeCell ref="O51:P51"/>
    <mergeCell ref="K52:L52"/>
    <mergeCell ref="M52:N52"/>
    <mergeCell ref="O52:P52"/>
    <mergeCell ref="K49:L49"/>
    <mergeCell ref="M49:N49"/>
    <mergeCell ref="O49:P49"/>
    <mergeCell ref="K50:L50"/>
    <mergeCell ref="M50:N50"/>
    <mergeCell ref="O50:P50"/>
    <mergeCell ref="K47:L47"/>
    <mergeCell ref="M47:N47"/>
    <mergeCell ref="O47:P47"/>
    <mergeCell ref="K48:L48"/>
    <mergeCell ref="M48:N48"/>
    <mergeCell ref="O48:P48"/>
    <mergeCell ref="K45:L45"/>
    <mergeCell ref="M45:N45"/>
    <mergeCell ref="O45:P45"/>
    <mergeCell ref="K46:L46"/>
    <mergeCell ref="M46:N46"/>
    <mergeCell ref="O46:P46"/>
    <mergeCell ref="K43:L43"/>
    <mergeCell ref="M43:N43"/>
    <mergeCell ref="O43:P43"/>
    <mergeCell ref="K44:L44"/>
    <mergeCell ref="M44:N44"/>
    <mergeCell ref="O44:P44"/>
    <mergeCell ref="K41:L41"/>
    <mergeCell ref="M41:N41"/>
    <mergeCell ref="O41:P41"/>
    <mergeCell ref="K42:L42"/>
    <mergeCell ref="M42:N42"/>
    <mergeCell ref="O42:P42"/>
    <mergeCell ref="K39:L39"/>
    <mergeCell ref="M39:N39"/>
    <mergeCell ref="O39:P39"/>
    <mergeCell ref="K40:L40"/>
    <mergeCell ref="M40:N40"/>
    <mergeCell ref="O40:P40"/>
    <mergeCell ref="K37:L37"/>
    <mergeCell ref="M37:N37"/>
    <mergeCell ref="O37:P37"/>
    <mergeCell ref="K38:L38"/>
    <mergeCell ref="M38:N38"/>
    <mergeCell ref="O38:P38"/>
    <mergeCell ref="K35:L35"/>
    <mergeCell ref="M35:N35"/>
    <mergeCell ref="O35:P35"/>
    <mergeCell ref="K36:L36"/>
    <mergeCell ref="M36:N36"/>
    <mergeCell ref="O36:P36"/>
    <mergeCell ref="K33:L33"/>
    <mergeCell ref="M33:N33"/>
    <mergeCell ref="O33:P33"/>
    <mergeCell ref="K34:L34"/>
    <mergeCell ref="M34:N34"/>
    <mergeCell ref="O34:P34"/>
    <mergeCell ref="K31:L31"/>
    <mergeCell ref="M31:N31"/>
    <mergeCell ref="O31:P31"/>
    <mergeCell ref="K32:L32"/>
    <mergeCell ref="M32:N32"/>
    <mergeCell ref="O32:P32"/>
    <mergeCell ref="K29:L29"/>
    <mergeCell ref="M29:N29"/>
    <mergeCell ref="O29:P29"/>
    <mergeCell ref="K30:L30"/>
    <mergeCell ref="M30:N30"/>
    <mergeCell ref="O30:P30"/>
    <mergeCell ref="K27:L27"/>
    <mergeCell ref="M27:N27"/>
    <mergeCell ref="O27:P27"/>
    <mergeCell ref="K28:L28"/>
    <mergeCell ref="M28:N28"/>
    <mergeCell ref="O28:P28"/>
    <mergeCell ref="K25:L25"/>
    <mergeCell ref="M25:N25"/>
    <mergeCell ref="O25:P25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16:L16"/>
    <mergeCell ref="M16:N16"/>
    <mergeCell ref="O16:P16"/>
    <mergeCell ref="K18:L18"/>
    <mergeCell ref="M18:N18"/>
    <mergeCell ref="O18:P18"/>
    <mergeCell ref="K21:L21"/>
    <mergeCell ref="M21:N21"/>
    <mergeCell ref="O21:P21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70" orientation="portrait" r:id="rId1"/>
  <headerFooter>
    <oddHeader>&amp;CP ř í l o h a  č. 2a) 
k usnesení Zastupitelstva  MČ Praha 4 č. 11Z-3/2024 ze dne 19. 6 .2024</oddHeader>
  </headerFooter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Příloha č. 1a)</vt:lpstr>
      <vt:lpstr>Příloha č. 1b)</vt:lpstr>
      <vt:lpstr>Příloha č. 1c)</vt:lpstr>
      <vt:lpstr>Příloha č. 1d)</vt:lpstr>
      <vt:lpstr>Příloha č. 1e)</vt:lpstr>
      <vt:lpstr>Příloha č. 1f)</vt:lpstr>
      <vt:lpstr>Příloha č. 1g)</vt:lpstr>
      <vt:lpstr>Příloha č. 1h)</vt:lpstr>
      <vt:lpstr>Příloha č. 2a)</vt:lpstr>
      <vt:lpstr>List2</vt:lpstr>
      <vt:lpstr>opravy 49023</vt:lpstr>
      <vt:lpstr>Příloha č. 2b)</vt:lpstr>
      <vt:lpstr>Příloha č. 3</vt:lpstr>
      <vt:lpstr>Příloha č. 4</vt:lpstr>
      <vt:lpstr>Příloha č. 5a)</vt:lpstr>
      <vt:lpstr>Příloha č. 5b)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hospodaření - rozbory</dc:title>
  <dc:creator>Ing. Henrieta Stelmachová</dc:creator>
  <cp:lastModifiedBy>Milerová Dagmar [P4]</cp:lastModifiedBy>
  <cp:lastPrinted>2024-05-10T09:30:54Z</cp:lastPrinted>
  <dcterms:created xsi:type="dcterms:W3CDTF">2000-10-29T22:01:37Z</dcterms:created>
  <dcterms:modified xsi:type="dcterms:W3CDTF">2024-06-20T06:37:57Z</dcterms:modified>
</cp:coreProperties>
</file>